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Anne-MarrieArgile\Downloads\"/>
    </mc:Choice>
  </mc:AlternateContent>
  <xr:revisionPtr revIDLastSave="0" documentId="8_{3C533715-14E7-4F86-8BA5-1400166E6C3E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3 &amp; 4 year old rate" sheetId="2" r:id="rId1"/>
    <sheet name="2 year old rate" sheetId="3" r:id="rId2"/>
  </sheets>
  <externalReferences>
    <externalReference r:id="rId3"/>
  </externalReferences>
  <definedNames>
    <definedName name="_xlnm._FilterDatabase" localSheetId="1" hidden="1">'2 year old rate'!$J$1:$J$122</definedName>
    <definedName name="_xlnm._FilterDatabase" localSheetId="0" hidden="1">'3 &amp; 4 year old rate'!$K$2:$K$1523</definedName>
    <definedName name="CalculationData_AllYears">'[1]Calculation - LA'!$B$15:$DL$165</definedName>
    <definedName name="EYNFF">'[1]Calculation - LA'!$B$15:$DL$165</definedName>
    <definedName name="InputData_Census">'[1]Input - Data'!$AB$11:$BC$161</definedName>
    <definedName name="_xlnm.Print_Area" localSheetId="0">'3 &amp; 4 year old rate'!$B$2:$B$121</definedName>
    <definedName name="UnitsData">'[1]Input - Data'!$B$11:$AA$161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9" i="2" l="1"/>
  <c r="M120" i="2"/>
  <c r="M121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N4" i="3"/>
  <c r="N3" i="3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N121" i="3"/>
  <c r="K121" i="3"/>
  <c r="N120" i="3"/>
  <c r="K120" i="3"/>
  <c r="N119" i="3"/>
  <c r="N118" i="3"/>
  <c r="K118" i="3"/>
  <c r="N117" i="3"/>
  <c r="K117" i="3"/>
  <c r="N116" i="3"/>
  <c r="K116" i="3"/>
  <c r="N115" i="3"/>
  <c r="K115" i="3"/>
  <c r="N114" i="3"/>
  <c r="N113" i="3"/>
  <c r="K113" i="3"/>
  <c r="N112" i="3"/>
  <c r="K112" i="3"/>
  <c r="N111" i="3"/>
  <c r="K111" i="3"/>
  <c r="N110" i="3"/>
  <c r="K110" i="3"/>
  <c r="N109" i="3"/>
  <c r="K109" i="3"/>
  <c r="N108" i="3"/>
  <c r="K108" i="3"/>
  <c r="N107" i="3"/>
  <c r="K107" i="3"/>
  <c r="N106" i="3"/>
  <c r="K106" i="3"/>
  <c r="N105" i="3"/>
  <c r="K105" i="3"/>
  <c r="N104" i="3"/>
  <c r="K104" i="3"/>
  <c r="N103" i="3"/>
  <c r="N102" i="3"/>
  <c r="K102" i="3"/>
  <c r="N101" i="3"/>
  <c r="K101" i="3"/>
  <c r="N100" i="3"/>
  <c r="K100" i="3"/>
  <c r="N99" i="3"/>
  <c r="K99" i="3"/>
  <c r="N98" i="3"/>
  <c r="K98" i="3"/>
  <c r="N97" i="3"/>
  <c r="K97" i="3"/>
  <c r="N96" i="3"/>
  <c r="K96" i="3"/>
  <c r="N95" i="3"/>
  <c r="K95" i="3"/>
  <c r="N94" i="3"/>
  <c r="K94" i="3"/>
  <c r="N93" i="3"/>
  <c r="K93" i="3"/>
  <c r="N92" i="3"/>
  <c r="K92" i="3"/>
  <c r="N91" i="3"/>
  <c r="K91" i="3"/>
  <c r="N90" i="3"/>
  <c r="K90" i="3"/>
  <c r="N89" i="3"/>
  <c r="K89" i="3"/>
  <c r="N88" i="3"/>
  <c r="K88" i="3"/>
  <c r="N87" i="3"/>
  <c r="K87" i="3"/>
  <c r="N86" i="3"/>
  <c r="K86" i="3"/>
  <c r="N85" i="3"/>
  <c r="K85" i="3"/>
  <c r="N84" i="3"/>
  <c r="K84" i="3"/>
  <c r="N83" i="3"/>
  <c r="K83" i="3"/>
  <c r="N82" i="3"/>
  <c r="K82" i="3"/>
  <c r="N81" i="3"/>
  <c r="K81" i="3"/>
  <c r="N80" i="3"/>
  <c r="K80" i="3"/>
  <c r="N79" i="3"/>
  <c r="K79" i="3"/>
  <c r="N78" i="3"/>
  <c r="K78" i="3"/>
  <c r="N77" i="3"/>
  <c r="K77" i="3"/>
  <c r="N76" i="3"/>
  <c r="K76" i="3"/>
  <c r="N75" i="3"/>
  <c r="N74" i="3"/>
  <c r="K74" i="3"/>
  <c r="N73" i="3"/>
  <c r="K73" i="3"/>
  <c r="N72" i="3"/>
  <c r="K72" i="3"/>
  <c r="N71" i="3"/>
  <c r="K71" i="3"/>
  <c r="N70" i="3"/>
  <c r="K70" i="3"/>
  <c r="N69" i="3"/>
  <c r="K69" i="3"/>
  <c r="N68" i="3"/>
  <c r="K68" i="3"/>
  <c r="N67" i="3"/>
  <c r="K67" i="3"/>
  <c r="N66" i="3"/>
  <c r="K66" i="3"/>
  <c r="N65" i="3"/>
  <c r="K65" i="3"/>
  <c r="N64" i="3"/>
  <c r="K64" i="3"/>
  <c r="N63" i="3"/>
  <c r="K63" i="3"/>
  <c r="N62" i="3"/>
  <c r="K62" i="3"/>
  <c r="N61" i="3"/>
  <c r="K61" i="3"/>
  <c r="N60" i="3"/>
  <c r="K60" i="3"/>
  <c r="N59" i="3"/>
  <c r="K59" i="3"/>
  <c r="N58" i="3"/>
  <c r="K58" i="3"/>
  <c r="N57" i="3"/>
  <c r="K57" i="3"/>
  <c r="N56" i="3"/>
  <c r="K56" i="3"/>
  <c r="N55" i="3"/>
  <c r="K55" i="3"/>
  <c r="N54" i="3"/>
  <c r="K54" i="3"/>
  <c r="N53" i="3"/>
  <c r="K53" i="3"/>
  <c r="N52" i="3"/>
  <c r="K52" i="3"/>
  <c r="N51" i="3"/>
  <c r="K51" i="3"/>
  <c r="N50" i="3"/>
  <c r="K50" i="3"/>
  <c r="N49" i="3"/>
  <c r="K49" i="3"/>
  <c r="N48" i="3"/>
  <c r="K48" i="3"/>
  <c r="N47" i="3"/>
  <c r="K47" i="3"/>
  <c r="N46" i="3"/>
  <c r="K46" i="3"/>
  <c r="N45" i="3"/>
  <c r="K45" i="3"/>
  <c r="N44" i="3"/>
  <c r="K44" i="3"/>
  <c r="N43" i="3"/>
  <c r="K43" i="3"/>
  <c r="N42" i="3"/>
  <c r="K42" i="3"/>
  <c r="N41" i="3"/>
  <c r="K41" i="3"/>
  <c r="N40" i="3"/>
  <c r="K40" i="3"/>
  <c r="N39" i="3"/>
  <c r="K39" i="3"/>
  <c r="N38" i="3"/>
  <c r="K38" i="3"/>
  <c r="N37" i="3"/>
  <c r="K37" i="3"/>
  <c r="N36" i="3"/>
  <c r="K36" i="3"/>
  <c r="N35" i="3"/>
  <c r="K35" i="3"/>
  <c r="N34" i="3"/>
  <c r="K34" i="3"/>
  <c r="N33" i="3"/>
  <c r="K33" i="3"/>
  <c r="N32" i="3"/>
  <c r="K32" i="3"/>
  <c r="N31" i="3"/>
  <c r="K31" i="3"/>
  <c r="N30" i="3"/>
  <c r="K30" i="3"/>
  <c r="N29" i="3"/>
  <c r="K29" i="3"/>
  <c r="N28" i="3"/>
  <c r="K28" i="3"/>
  <c r="N27" i="3"/>
  <c r="K27" i="3"/>
  <c r="N26" i="3"/>
  <c r="K26" i="3"/>
  <c r="N25" i="3"/>
  <c r="K25" i="3"/>
  <c r="N24" i="3"/>
  <c r="K24" i="3"/>
  <c r="N23" i="3"/>
  <c r="K23" i="3"/>
  <c r="N22" i="3"/>
  <c r="K22" i="3"/>
  <c r="N21" i="3"/>
  <c r="K21" i="3"/>
  <c r="N20" i="3"/>
  <c r="K20" i="3"/>
  <c r="N19" i="3"/>
  <c r="N18" i="3"/>
  <c r="K18" i="3"/>
  <c r="N17" i="3"/>
  <c r="K17" i="3"/>
  <c r="N16" i="3"/>
  <c r="K16" i="3"/>
  <c r="N15" i="3"/>
  <c r="K15" i="3"/>
  <c r="N14" i="3"/>
  <c r="N13" i="3"/>
  <c r="K13" i="3"/>
  <c r="N12" i="3"/>
  <c r="K12" i="3"/>
  <c r="N11" i="3"/>
  <c r="K11" i="3"/>
  <c r="N10" i="3"/>
  <c r="K10" i="3"/>
  <c r="N9" i="3"/>
  <c r="K9" i="3"/>
  <c r="N8" i="3"/>
  <c r="K8" i="3"/>
  <c r="N7" i="3"/>
  <c r="K7" i="3"/>
  <c r="N6" i="3"/>
  <c r="K6" i="3"/>
  <c r="N5" i="3"/>
  <c r="K5" i="3"/>
  <c r="K4" i="3"/>
  <c r="K3" i="3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J121" i="2"/>
  <c r="J120" i="2"/>
  <c r="J118" i="2"/>
  <c r="J117" i="2"/>
  <c r="J116" i="2"/>
  <c r="J115" i="2"/>
  <c r="J113" i="2"/>
  <c r="J112" i="2"/>
  <c r="J111" i="2"/>
  <c r="J110" i="2"/>
  <c r="J109" i="2"/>
  <c r="J108" i="2"/>
  <c r="J107" i="2"/>
  <c r="J106" i="2"/>
  <c r="J105" i="2"/>
  <c r="J104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0" i="2"/>
  <c r="J48" i="2"/>
  <c r="J47" i="2"/>
  <c r="J45" i="2"/>
  <c r="J44" i="2"/>
  <c r="J43" i="2"/>
  <c r="J39" i="2"/>
  <c r="J38" i="2"/>
  <c r="J36" i="2"/>
  <c r="J35" i="2"/>
  <c r="J34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8" i="2"/>
  <c r="J17" i="2"/>
  <c r="J16" i="2"/>
  <c r="J15" i="2"/>
  <c r="J13" i="2"/>
  <c r="J12" i="2"/>
  <c r="J11" i="2"/>
  <c r="J10" i="2"/>
  <c r="J9" i="2"/>
  <c r="J8" i="2"/>
  <c r="J7" i="2"/>
  <c r="J6" i="2"/>
  <c r="J5" i="2"/>
  <c r="J4" i="2"/>
  <c r="J3" i="2"/>
  <c r="L40" i="3" l="1"/>
  <c r="L115" i="3"/>
  <c r="L74" i="3"/>
  <c r="K5" i="2"/>
  <c r="K12" i="2"/>
  <c r="K30" i="2"/>
  <c r="K43" i="2"/>
  <c r="K50" i="2"/>
  <c r="K58" i="2"/>
  <c r="K64" i="2"/>
  <c r="K71" i="2"/>
  <c r="K77" i="2"/>
  <c r="K84" i="2"/>
  <c r="K90" i="2"/>
  <c r="K94" i="2"/>
  <c r="K100" i="2"/>
  <c r="K107" i="2"/>
  <c r="K117" i="2"/>
  <c r="K13" i="2"/>
  <c r="K44" i="2"/>
  <c r="K108" i="2"/>
  <c r="K6" i="2"/>
  <c r="K24" i="2"/>
  <c r="K91" i="2"/>
  <c r="K31" i="2"/>
  <c r="K101" i="2"/>
  <c r="K20" i="2"/>
  <c r="K65" i="2"/>
  <c r="K78" i="2"/>
  <c r="K85" i="2"/>
  <c r="K95" i="2"/>
  <c r="K4" i="2"/>
  <c r="K11" i="2"/>
  <c r="K18" i="2"/>
  <c r="K29" i="2"/>
  <c r="K36" i="2"/>
  <c r="K57" i="2"/>
  <c r="K63" i="2"/>
  <c r="K70" i="2"/>
  <c r="K83" i="2"/>
  <c r="K89" i="2"/>
  <c r="K93" i="2"/>
  <c r="K99" i="2"/>
  <c r="K106" i="2"/>
  <c r="K112" i="2"/>
  <c r="K10" i="2"/>
  <c r="K35" i="2"/>
  <c r="K56" i="2"/>
  <c r="K62" i="2"/>
  <c r="K76" i="2"/>
  <c r="K82" i="2"/>
  <c r="K88" i="2"/>
  <c r="K105" i="2"/>
  <c r="K3" i="2"/>
  <c r="K17" i="2"/>
  <c r="K28" i="2"/>
  <c r="K48" i="2"/>
  <c r="K23" i="2"/>
  <c r="K34" i="2"/>
  <c r="K47" i="2"/>
  <c r="K55" i="2"/>
  <c r="K61" i="2"/>
  <c r="K69" i="2"/>
  <c r="K81" i="2"/>
  <c r="K87" i="2"/>
  <c r="K98" i="2"/>
  <c r="K104" i="2"/>
  <c r="K111" i="2"/>
  <c r="K116" i="2"/>
  <c r="K9" i="2"/>
  <c r="K16" i="2"/>
  <c r="K54" i="2"/>
  <c r="K68" i="2"/>
  <c r="K74" i="2"/>
  <c r="K97" i="2"/>
  <c r="K115" i="2"/>
  <c r="K121" i="2"/>
  <c r="K7" i="2"/>
  <c r="K21" i="2"/>
  <c r="K25" i="2"/>
  <c r="K32" i="2"/>
  <c r="K38" i="2"/>
  <c r="K45" i="2"/>
  <c r="K52" i="2"/>
  <c r="K59" i="2"/>
  <c r="K66" i="2"/>
  <c r="K72" i="2"/>
  <c r="K79" i="2"/>
  <c r="K86" i="2"/>
  <c r="K96" i="2"/>
  <c r="K102" i="2"/>
  <c r="K109" i="2"/>
  <c r="K113" i="2"/>
  <c r="K118" i="2"/>
  <c r="L30" i="3"/>
  <c r="L43" i="3"/>
  <c r="L50" i="3"/>
  <c r="L64" i="3"/>
  <c r="L77" i="3"/>
  <c r="L100" i="3"/>
  <c r="L33" i="3"/>
  <c r="K27" i="2"/>
  <c r="K8" i="2"/>
  <c r="K15" i="2"/>
  <c r="K22" i="2"/>
  <c r="K26" i="2"/>
  <c r="K39" i="2"/>
  <c r="K53" i="2"/>
  <c r="K60" i="2"/>
  <c r="K67" i="2"/>
  <c r="K73" i="2"/>
  <c r="K80" i="2"/>
  <c r="K92" i="2"/>
  <c r="K110" i="2"/>
  <c r="K120" i="2"/>
  <c r="L27" i="3"/>
  <c r="L47" i="3"/>
  <c r="L58" i="3"/>
  <c r="L90" i="3"/>
  <c r="L71" i="3"/>
  <c r="L94" i="3"/>
  <c r="L84" i="3"/>
  <c r="L107" i="3"/>
  <c r="L8" i="3"/>
  <c r="L15" i="3"/>
  <c r="L22" i="3"/>
  <c r="L26" i="3"/>
  <c r="L39" i="3"/>
  <c r="L46" i="3"/>
  <c r="L53" i="3"/>
  <c r="L60" i="3"/>
  <c r="L67" i="3"/>
  <c r="L73" i="3"/>
  <c r="L80" i="3"/>
  <c r="L92" i="3"/>
  <c r="L110" i="3"/>
  <c r="L31" i="3"/>
  <c r="L44" i="3"/>
  <c r="L95" i="3"/>
  <c r="L13" i="3"/>
  <c r="L37" i="3"/>
  <c r="L91" i="3"/>
  <c r="L6" i="3"/>
  <c r="L51" i="3"/>
  <c r="L85" i="3"/>
  <c r="L78" i="3"/>
  <c r="L25" i="3"/>
  <c r="L32" i="3"/>
  <c r="L52" i="3"/>
  <c r="L59" i="3"/>
  <c r="L72" i="3"/>
  <c r="L79" i="3"/>
  <c r="L86" i="3"/>
  <c r="L96" i="3"/>
  <c r="L102" i="3"/>
  <c r="L109" i="3"/>
  <c r="L120" i="3"/>
  <c r="L7" i="3"/>
  <c r="L113" i="3"/>
  <c r="L29" i="3"/>
  <c r="L63" i="3"/>
  <c r="L83" i="3"/>
  <c r="L5" i="3"/>
  <c r="L12" i="3"/>
  <c r="L3" i="3"/>
  <c r="L108" i="3"/>
  <c r="L101" i="3"/>
  <c r="L112" i="3"/>
  <c r="L21" i="3"/>
  <c r="L24" i="3"/>
  <c r="L66" i="3"/>
  <c r="L70" i="3"/>
  <c r="L105" i="3"/>
  <c r="L36" i="3"/>
  <c r="L121" i="3"/>
  <c r="L42" i="3"/>
  <c r="L4" i="3"/>
  <c r="L11" i="3"/>
  <c r="L65" i="3"/>
  <c r="L9" i="3"/>
  <c r="L117" i="3"/>
  <c r="L89" i="3"/>
  <c r="L16" i="3"/>
  <c r="L20" i="3"/>
  <c r="L54" i="3"/>
  <c r="L97" i="3"/>
  <c r="L18" i="3"/>
  <c r="L38" i="3"/>
  <c r="L49" i="3"/>
  <c r="L57" i="3"/>
  <c r="L68" i="3"/>
  <c r="L93" i="3"/>
  <c r="L99" i="3"/>
  <c r="L106" i="3"/>
  <c r="L118" i="3"/>
  <c r="L45" i="3"/>
  <c r="L34" i="3"/>
  <c r="L55" i="3"/>
  <c r="L81" i="3"/>
  <c r="L98" i="3"/>
  <c r="L116" i="3"/>
  <c r="L28" i="3"/>
  <c r="L48" i="3"/>
  <c r="L76" i="3"/>
  <c r="L23" i="3"/>
  <c r="L61" i="3"/>
  <c r="L87" i="3"/>
  <c r="L17" i="3"/>
  <c r="L35" i="3"/>
  <c r="L41" i="3"/>
  <c r="L56" i="3"/>
  <c r="L69" i="3"/>
  <c r="L82" i="3"/>
  <c r="L104" i="3"/>
  <c r="L10" i="3"/>
  <c r="L62" i="3"/>
  <c r="L88" i="3"/>
  <c r="L111" i="3"/>
</calcChain>
</file>

<file path=xl/sharedStrings.xml><?xml version="1.0" encoding="utf-8"?>
<sst xmlns="http://schemas.openxmlformats.org/spreadsheetml/2006/main" count="505" uniqueCount="151">
  <si>
    <t>Regional (alphabetical order)</t>
  </si>
  <si>
    <t xml:space="preserve">
LA name 
(alphabetical order within region)</t>
  </si>
  <si>
    <t>September  2023-24</t>
  </si>
  <si>
    <t>Sept Base rate</t>
  </si>
  <si>
    <t>Percentage increase supplied by DfE (April '23-Sept '23)</t>
  </si>
  <si>
    <t>Base rate as % of funding</t>
  </si>
  <si>
    <t>April 2024-25</t>
  </si>
  <si>
    <t>April 2024 Provider base rate</t>
  </si>
  <si>
    <t>Increase from Sept to April</t>
  </si>
  <si>
    <t>Base rate increase Sept - April</t>
  </si>
  <si>
    <t xml:space="preserve">Difference </t>
  </si>
  <si>
    <t>Percentage increase supplied by DfE (Sept '23-April '24)</t>
  </si>
  <si>
    <t>April base rate as % of funding</t>
  </si>
  <si>
    <t xml:space="preserve">EAST MIDLANDS </t>
  </si>
  <si>
    <t>Derby</t>
  </si>
  <si>
    <t>Derbyshire</t>
  </si>
  <si>
    <t>Leicester</t>
  </si>
  <si>
    <t>Leicestershire</t>
  </si>
  <si>
    <t>Lincolnshire</t>
  </si>
  <si>
    <t>North Northamptonshire</t>
  </si>
  <si>
    <t>Nottingham</t>
  </si>
  <si>
    <t>Nottinghamshire</t>
  </si>
  <si>
    <t>West Northamptonshire</t>
  </si>
  <si>
    <t>EAST OF ENGLAND</t>
  </si>
  <si>
    <t>Bedford</t>
  </si>
  <si>
    <t>Cambridgeshire</t>
  </si>
  <si>
    <t>Central Bedfordshire</t>
  </si>
  <si>
    <t>Essex</t>
  </si>
  <si>
    <t>Hertfordshire</t>
  </si>
  <si>
    <t>Norfolk</t>
  </si>
  <si>
    <t>Peterborough</t>
  </si>
  <si>
    <t>Southend-on-Sea</t>
  </si>
  <si>
    <t>Suffolk</t>
  </si>
  <si>
    <t>Thurrock</t>
  </si>
  <si>
    <t xml:space="preserve">INNER LONDON </t>
  </si>
  <si>
    <t>Camden</t>
  </si>
  <si>
    <t>Hammersmith and Fulham</t>
  </si>
  <si>
    <t>Lambeth</t>
  </si>
  <si>
    <t>Lewisham</t>
  </si>
  <si>
    <t>Newham</t>
  </si>
  <si>
    <t>Tower Hamlets</t>
  </si>
  <si>
    <t>Wandsworth</t>
  </si>
  <si>
    <t>Westminster</t>
  </si>
  <si>
    <t xml:space="preserve">NORTH EAST </t>
  </si>
  <si>
    <t>Darlington</t>
  </si>
  <si>
    <t>Durham</t>
  </si>
  <si>
    <t>Gateshead</t>
  </si>
  <si>
    <t>Middlesbrough</t>
  </si>
  <si>
    <t>Newcastle upon Tyne</t>
  </si>
  <si>
    <t>North Tyneside</t>
  </si>
  <si>
    <t>Northumberland</t>
  </si>
  <si>
    <t>South Tyneside</t>
  </si>
  <si>
    <t>Stockton-on-Tees</t>
  </si>
  <si>
    <t>Sunderland</t>
  </si>
  <si>
    <t xml:space="preserve">NORTH WEST </t>
  </si>
  <si>
    <t>Blackburn with Darwen</t>
  </si>
  <si>
    <t>Blackpool</t>
  </si>
  <si>
    <t>Bolton</t>
  </si>
  <si>
    <t>Cheshire East</t>
  </si>
  <si>
    <t>Cheshire West and Chester</t>
  </si>
  <si>
    <t xml:space="preserve">Cumberland </t>
  </si>
  <si>
    <t>Halton</t>
  </si>
  <si>
    <t>Lancashire</t>
  </si>
  <si>
    <t>Liverpool</t>
  </si>
  <si>
    <t>Manchester</t>
  </si>
  <si>
    <t>Oldham</t>
  </si>
  <si>
    <t>Rochdale</t>
  </si>
  <si>
    <t>Salford</t>
  </si>
  <si>
    <t>Sefton</t>
  </si>
  <si>
    <t>St. Helens</t>
  </si>
  <si>
    <t>Stockport</t>
  </si>
  <si>
    <t>Tameside</t>
  </si>
  <si>
    <t>Trafford</t>
  </si>
  <si>
    <t>Warrington</t>
  </si>
  <si>
    <t>Wigan</t>
  </si>
  <si>
    <t>Wirral</t>
  </si>
  <si>
    <t xml:space="preserve">OUTER LONDON </t>
  </si>
  <si>
    <t>Barnet</t>
  </si>
  <si>
    <t>Bexley</t>
  </si>
  <si>
    <t>Brent</t>
  </si>
  <si>
    <t>Bromley</t>
  </si>
  <si>
    <t>Croydon</t>
  </si>
  <si>
    <t>Ealing</t>
  </si>
  <si>
    <t>Enfield</t>
  </si>
  <si>
    <t>Greenwich</t>
  </si>
  <si>
    <t>Harrow</t>
  </si>
  <si>
    <t>Hillingdon</t>
  </si>
  <si>
    <t>Hounslow</t>
  </si>
  <si>
    <t>Merton</t>
  </si>
  <si>
    <t>Redbridge</t>
  </si>
  <si>
    <t>Richmond upon Thames</t>
  </si>
  <si>
    <t>Sutton</t>
  </si>
  <si>
    <t>Waltham Forest</t>
  </si>
  <si>
    <t xml:space="preserve">SOUTH EAST </t>
  </si>
  <si>
    <t>Brighton and Hove</t>
  </si>
  <si>
    <t>Buckinghamshire</t>
  </si>
  <si>
    <t>East Sussex</t>
  </si>
  <si>
    <t>Hampshire</t>
  </si>
  <si>
    <t>Kent</t>
  </si>
  <si>
    <t>Medway</t>
  </si>
  <si>
    <t>Milton Keynes</t>
  </si>
  <si>
    <t>Oxfordshire</t>
  </si>
  <si>
    <t>Portsmouth</t>
  </si>
  <si>
    <t>Reading</t>
  </si>
  <si>
    <t>Surrey</t>
  </si>
  <si>
    <t>West Berkshire</t>
  </si>
  <si>
    <t>West Sussex</t>
  </si>
  <si>
    <t>Windsor and Maidenhead</t>
  </si>
  <si>
    <t>Wokingham</t>
  </si>
  <si>
    <t xml:space="preserve">SOUTH WEST </t>
  </si>
  <si>
    <t>Bournemouth, Christchurch and Poole</t>
  </si>
  <si>
    <t>Dorset</t>
  </si>
  <si>
    <t>Gloucestershire</t>
  </si>
  <si>
    <t>North Somerset</t>
  </si>
  <si>
    <t>Plymouth</t>
  </si>
  <si>
    <t>South Gloucestershire</t>
  </si>
  <si>
    <t>Swindon</t>
  </si>
  <si>
    <t>Wiltshire</t>
  </si>
  <si>
    <t xml:space="preserve">WEST MIDLANDS </t>
  </si>
  <si>
    <t>Birmingham</t>
  </si>
  <si>
    <t>Coventry</t>
  </si>
  <si>
    <t>Dudley</t>
  </si>
  <si>
    <t>Herefordshire</t>
  </si>
  <si>
    <t>Shropshire</t>
  </si>
  <si>
    <t>Solihull</t>
  </si>
  <si>
    <t>Staffordshire</t>
  </si>
  <si>
    <t>Stoke-on-Trent</t>
  </si>
  <si>
    <t>Telford and Wrekin</t>
  </si>
  <si>
    <t>Walsall</t>
  </si>
  <si>
    <t>Warwickshire</t>
  </si>
  <si>
    <t>Worcestershire</t>
  </si>
  <si>
    <t xml:space="preserve">YORKSHIRE AND THE HUMBER </t>
  </si>
  <si>
    <t>Bradford</t>
  </si>
  <si>
    <t>East Riding of Yorkshire</t>
  </si>
  <si>
    <t>Kingston upon Hull City of</t>
  </si>
  <si>
    <t>Kirklees</t>
  </si>
  <si>
    <t>Leeds</t>
  </si>
  <si>
    <t>North Yorkshire</t>
  </si>
  <si>
    <t>Rotherham</t>
  </si>
  <si>
    <t>Sheffield</t>
  </si>
  <si>
    <t>Wakefield</t>
  </si>
  <si>
    <t>York</t>
  </si>
  <si>
    <t>LA funding Sept 23</t>
  </si>
  <si>
    <t>September 23 provider base rate</t>
  </si>
  <si>
    <t>April 2024 LA funding rates</t>
  </si>
  <si>
    <t xml:space="preserve">April provider base rates - </t>
  </si>
  <si>
    <t>April provider base rates - working parents</t>
  </si>
  <si>
    <t>Increase from Sept-April</t>
  </si>
  <si>
    <t>Base rate increase Sept- April</t>
  </si>
  <si>
    <t>2 year old rate</t>
  </si>
  <si>
    <t>3 &amp; 4 year old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</si>
</sst>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£&quot;#,##0.00;[Red]\-&quot;£&quot;#,##0.00"/>
    <numFmt numFmtId="43" formatCode="_-* #,##0.00_-;\-* #,##0.00_-;_-* &quot;-&quot;??_-;_-@_-"/>
    <numFmt numFmtId="164" formatCode="&quot;£&quot;#,##0.00"/>
    <numFmt numFmtId="165" formatCode="0.0%"/>
    <numFmt numFmtId="166" formatCode="[$£-809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2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</font>
    <font>
      <sz val="11"/>
      <color rgb="FF000000"/>
      <name val="Arial"/>
    </font>
    <font>
      <sz val="11"/>
      <name val="Arial"/>
    </font>
    <font>
      <sz val="12"/>
      <name val="Arial"/>
    </font>
    <font>
      <sz val="11"/>
      <color theme="1"/>
      <name val="Arial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9DA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9DAFE"/>
        <bgColor rgb="FF000000"/>
      </patternFill>
    </fill>
    <fill>
      <patternFill patternType="solid">
        <fgColor rgb="FFE2EFDA"/>
        <bgColor indexed="64"/>
      </patternFill>
    </fill>
    <fill>
      <patternFill patternType="solid">
        <fgColor rgb="FFD2E6C4"/>
        <bgColor indexed="64"/>
      </patternFill>
    </fill>
    <fill>
      <patternFill patternType="solid">
        <fgColor rgb="FFFFFFCC"/>
        <bgColor rgb="FF00000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</borders>
  <cellStyleXfs count="11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vertical="top"/>
    </xf>
    <xf numFmtId="0" fontId="3" fillId="0" borderId="0" xfId="0" applyFont="1"/>
    <xf numFmtId="0" fontId="7" fillId="2" borderId="0" xfId="0" applyFont="1" applyFill="1"/>
    <xf numFmtId="0" fontId="3" fillId="5" borderId="0" xfId="0" applyFont="1" applyFill="1"/>
    <xf numFmtId="0" fontId="5" fillId="3" borderId="1" xfId="0" applyFont="1" applyFill="1" applyBorder="1"/>
    <xf numFmtId="0" fontId="7" fillId="0" borderId="0" xfId="0" applyFont="1"/>
    <xf numFmtId="166" fontId="10" fillId="4" borderId="3" xfId="8" applyNumberFormat="1" applyFont="1" applyFill="1" applyBorder="1" applyAlignment="1">
      <alignment horizontal="right"/>
    </xf>
    <xf numFmtId="165" fontId="10" fillId="6" borderId="3" xfId="8" applyNumberFormat="1" applyFont="1" applyFill="1" applyBorder="1" applyAlignment="1">
      <alignment horizontal="right"/>
    </xf>
    <xf numFmtId="166" fontId="10" fillId="8" borderId="3" xfId="8" applyNumberFormat="1" applyFont="1" applyFill="1" applyBorder="1" applyAlignment="1">
      <alignment horizontal="right"/>
    </xf>
    <xf numFmtId="2" fontId="0" fillId="0" borderId="0" xfId="0" applyNumberFormat="1"/>
    <xf numFmtId="2" fontId="6" fillId="6" borderId="2" xfId="3" applyNumberFormat="1" applyFont="1" applyFill="1" applyBorder="1" applyAlignment="1">
      <alignment horizontal="right"/>
    </xf>
    <xf numFmtId="2" fontId="0" fillId="0" borderId="0" xfId="10" applyNumberFormat="1" applyFont="1"/>
    <xf numFmtId="0" fontId="11" fillId="3" borderId="1" xfId="0" applyFont="1" applyFill="1" applyBorder="1"/>
    <xf numFmtId="10" fontId="10" fillId="11" borderId="4" xfId="0" applyNumberFormat="1" applyFont="1" applyFill="1" applyBorder="1"/>
    <xf numFmtId="10" fontId="10" fillId="11" borderId="3" xfId="0" applyNumberFormat="1" applyFont="1" applyFill="1" applyBorder="1"/>
    <xf numFmtId="8" fontId="0" fillId="0" borderId="0" xfId="0" applyNumberFormat="1"/>
    <xf numFmtId="0" fontId="5" fillId="3" borderId="2" xfId="0" applyFont="1" applyFill="1" applyBorder="1"/>
    <xf numFmtId="0" fontId="11" fillId="3" borderId="2" xfId="0" applyFont="1" applyFill="1" applyBorder="1"/>
    <xf numFmtId="166" fontId="10" fillId="4" borderId="7" xfId="8" applyNumberFormat="1" applyFont="1" applyFill="1" applyBorder="1" applyAlignment="1">
      <alignment horizontal="right"/>
    </xf>
    <xf numFmtId="0" fontId="2" fillId="0" borderId="0" xfId="0" applyFont="1"/>
    <xf numFmtId="164" fontId="6" fillId="7" borderId="1" xfId="3" applyNumberFormat="1" applyFont="1" applyFill="1" applyBorder="1" applyAlignment="1">
      <alignment horizontal="right"/>
    </xf>
    <xf numFmtId="2" fontId="6" fillId="6" borderId="1" xfId="3" applyNumberFormat="1" applyFont="1" applyFill="1" applyBorder="1" applyAlignment="1">
      <alignment horizontal="right"/>
    </xf>
    <xf numFmtId="8" fontId="10" fillId="4" borderId="1" xfId="0" applyNumberFormat="1" applyFont="1" applyFill="1" applyBorder="1" applyAlignment="1">
      <alignment horizontal="right"/>
    </xf>
    <xf numFmtId="166" fontId="10" fillId="8" borderId="1" xfId="8" applyNumberFormat="1" applyFont="1" applyFill="1" applyBorder="1" applyAlignment="1">
      <alignment horizontal="right"/>
    </xf>
    <xf numFmtId="0" fontId="13" fillId="6" borderId="1" xfId="0" applyFont="1" applyFill="1" applyBorder="1"/>
    <xf numFmtId="166" fontId="10" fillId="4" borderId="1" xfId="8" applyNumberFormat="1" applyFont="1" applyFill="1" applyBorder="1" applyAlignment="1">
      <alignment horizontal="right"/>
    </xf>
    <xf numFmtId="10" fontId="10" fillId="6" borderId="3" xfId="0" applyNumberFormat="1" applyFont="1" applyFill="1" applyBorder="1"/>
    <xf numFmtId="10" fontId="10" fillId="6" borderId="4" xfId="0" applyNumberFormat="1" applyFont="1" applyFill="1" applyBorder="1"/>
    <xf numFmtId="164" fontId="16" fillId="7" borderId="1" xfId="3" applyNumberFormat="1" applyFont="1" applyFill="1" applyBorder="1" applyAlignment="1">
      <alignment horizontal="right"/>
    </xf>
    <xf numFmtId="8" fontId="13" fillId="14" borderId="4" xfId="0" applyNumberFormat="1" applyFont="1" applyFill="1" applyBorder="1" applyAlignment="1">
      <alignment horizontal="right"/>
    </xf>
    <xf numFmtId="8" fontId="13" fillId="14" borderId="3" xfId="0" applyNumberFormat="1" applyFont="1" applyFill="1" applyBorder="1" applyAlignment="1">
      <alignment horizontal="right"/>
    </xf>
    <xf numFmtId="0" fontId="8" fillId="4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12" fillId="9" borderId="10" xfId="0" applyFont="1" applyFill="1" applyBorder="1"/>
    <xf numFmtId="0" fontId="12" fillId="9" borderId="11" xfId="0" applyFont="1" applyFill="1" applyBorder="1"/>
    <xf numFmtId="0" fontId="12" fillId="9" borderId="12" xfId="0" applyFont="1" applyFill="1" applyBorder="1"/>
    <xf numFmtId="0" fontId="5" fillId="3" borderId="13" xfId="0" applyFont="1" applyFill="1" applyBorder="1"/>
    <xf numFmtId="166" fontId="10" fillId="4" borderId="14" xfId="8" applyNumberFormat="1" applyFont="1" applyFill="1" applyBorder="1" applyAlignment="1">
      <alignment horizontal="right"/>
    </xf>
    <xf numFmtId="166" fontId="10" fillId="4" borderId="15" xfId="8" applyNumberFormat="1" applyFont="1" applyFill="1" applyBorder="1" applyAlignment="1">
      <alignment horizontal="right"/>
    </xf>
    <xf numFmtId="165" fontId="10" fillId="6" borderId="15" xfId="8" applyNumberFormat="1" applyFont="1" applyFill="1" applyBorder="1" applyAlignment="1">
      <alignment horizontal="right"/>
    </xf>
    <xf numFmtId="2" fontId="6" fillId="6" borderId="13" xfId="3" applyNumberFormat="1" applyFont="1" applyFill="1" applyBorder="1" applyAlignment="1">
      <alignment horizontal="right"/>
    </xf>
    <xf numFmtId="166" fontId="10" fillId="8" borderId="15" xfId="8" applyNumberFormat="1" applyFont="1" applyFill="1" applyBorder="1" applyAlignment="1">
      <alignment horizontal="right"/>
    </xf>
    <xf numFmtId="10" fontId="14" fillId="6" borderId="16" xfId="0" applyNumberFormat="1" applyFont="1" applyFill="1" applyBorder="1"/>
    <xf numFmtId="10" fontId="14" fillId="6" borderId="17" xfId="0" applyNumberFormat="1" applyFont="1" applyFill="1" applyBorder="1"/>
    <xf numFmtId="10" fontId="15" fillId="6" borderId="17" xfId="0" applyNumberFormat="1" applyFont="1" applyFill="1" applyBorder="1"/>
    <xf numFmtId="166" fontId="10" fillId="8" borderId="18" xfId="8" applyNumberFormat="1" applyFont="1" applyFill="1" applyBorder="1" applyAlignment="1">
      <alignment horizontal="right"/>
    </xf>
    <xf numFmtId="166" fontId="10" fillId="8" borderId="19" xfId="8" applyNumberFormat="1" applyFont="1" applyFill="1" applyBorder="1" applyAlignment="1">
      <alignment horizontal="right"/>
    </xf>
    <xf numFmtId="2" fontId="10" fillId="12" borderId="20" xfId="10" applyNumberFormat="1" applyFont="1" applyFill="1" applyBorder="1" applyAlignment="1">
      <alignment horizontal="right"/>
    </xf>
    <xf numFmtId="2" fontId="10" fillId="12" borderId="21" xfId="10" applyNumberFormat="1" applyFont="1" applyFill="1" applyBorder="1" applyAlignment="1">
      <alignment horizontal="right"/>
    </xf>
    <xf numFmtId="10" fontId="14" fillId="6" borderId="22" xfId="0" applyNumberFormat="1" applyFont="1" applyFill="1" applyBorder="1"/>
    <xf numFmtId="0" fontId="4" fillId="10" borderId="23" xfId="0" applyFont="1" applyFill="1" applyBorder="1" applyAlignment="1">
      <alignment horizontal="center" vertical="center" wrapText="1" indent="1"/>
    </xf>
    <xf numFmtId="0" fontId="4" fillId="10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2" fontId="8" fillId="6" borderId="27" xfId="0" applyNumberFormat="1" applyFont="1" applyFill="1" applyBorder="1" applyAlignment="1">
      <alignment horizontal="center" vertical="center" wrapText="1"/>
    </xf>
    <xf numFmtId="17" fontId="8" fillId="4" borderId="25" xfId="0" applyNumberFormat="1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8" fillId="8" borderId="27" xfId="0" applyFont="1" applyFill="1" applyBorder="1" applyAlignment="1">
      <alignment horizontal="center" vertical="center" wrapText="1"/>
    </xf>
    <xf numFmtId="2" fontId="8" fillId="12" borderId="28" xfId="10" applyNumberFormat="1" applyFont="1" applyFill="1" applyBorder="1" applyAlignment="1">
      <alignment horizontal="center" vertical="center" wrapText="1"/>
    </xf>
    <xf numFmtId="0" fontId="5" fillId="3" borderId="29" xfId="0" applyFont="1" applyFill="1" applyBorder="1"/>
    <xf numFmtId="166" fontId="10" fillId="4" borderId="6" xfId="8" applyNumberFormat="1" applyFont="1" applyFill="1" applyBorder="1" applyAlignment="1">
      <alignment horizontal="right"/>
    </xf>
    <xf numFmtId="166" fontId="10" fillId="4" borderId="4" xfId="8" applyNumberFormat="1" applyFont="1" applyFill="1" applyBorder="1" applyAlignment="1">
      <alignment horizontal="right"/>
    </xf>
    <xf numFmtId="165" fontId="10" fillId="6" borderId="4" xfId="8" applyNumberFormat="1" applyFont="1" applyFill="1" applyBorder="1" applyAlignment="1">
      <alignment horizontal="right"/>
    </xf>
    <xf numFmtId="2" fontId="6" fillId="6" borderId="29" xfId="3" applyNumberFormat="1" applyFont="1" applyFill="1" applyBorder="1" applyAlignment="1">
      <alignment horizontal="right"/>
    </xf>
    <xf numFmtId="166" fontId="10" fillId="8" borderId="4" xfId="8" applyNumberFormat="1" applyFont="1" applyFill="1" applyBorder="1" applyAlignment="1">
      <alignment horizontal="right"/>
    </xf>
    <xf numFmtId="166" fontId="10" fillId="8" borderId="30" xfId="8" applyNumberFormat="1" applyFont="1" applyFill="1" applyBorder="1" applyAlignment="1">
      <alignment horizontal="right"/>
    </xf>
    <xf numFmtId="2" fontId="10" fillId="12" borderId="31" xfId="10" applyNumberFormat="1" applyFont="1" applyFill="1" applyBorder="1" applyAlignment="1">
      <alignment horizontal="right"/>
    </xf>
    <xf numFmtId="0" fontId="2" fillId="3" borderId="32" xfId="0" applyFont="1" applyFill="1" applyBorder="1"/>
    <xf numFmtId="0" fontId="5" fillId="3" borderId="33" xfId="0" applyFont="1" applyFill="1" applyBorder="1"/>
    <xf numFmtId="164" fontId="6" fillId="7" borderId="33" xfId="3" applyNumberFormat="1" applyFont="1" applyFill="1" applyBorder="1" applyAlignment="1">
      <alignment horizontal="right"/>
    </xf>
    <xf numFmtId="10" fontId="10" fillId="6" borderId="5" xfId="0" applyNumberFormat="1" applyFont="1" applyFill="1" applyBorder="1"/>
    <xf numFmtId="2" fontId="6" fillId="6" borderId="33" xfId="3" applyNumberFormat="1" applyFont="1" applyFill="1" applyBorder="1" applyAlignment="1">
      <alignment horizontal="right"/>
    </xf>
    <xf numFmtId="8" fontId="10" fillId="4" borderId="33" xfId="0" applyNumberFormat="1" applyFont="1" applyFill="1" applyBorder="1" applyAlignment="1">
      <alignment horizontal="right"/>
    </xf>
    <xf numFmtId="166" fontId="10" fillId="8" borderId="33" xfId="8" applyNumberFormat="1" applyFont="1" applyFill="1" applyBorder="1" applyAlignment="1">
      <alignment horizontal="right"/>
    </xf>
    <xf numFmtId="0" fontId="13" fillId="6" borderId="33" xfId="0" applyFont="1" applyFill="1" applyBorder="1"/>
    <xf numFmtId="2" fontId="10" fillId="13" borderId="34" xfId="10" applyNumberFormat="1" applyFont="1" applyFill="1" applyBorder="1" applyAlignment="1">
      <alignment horizontal="right"/>
    </xf>
    <xf numFmtId="0" fontId="2" fillId="3" borderId="35" xfId="0" applyFont="1" applyFill="1" applyBorder="1"/>
    <xf numFmtId="2" fontId="10" fillId="13" borderId="36" xfId="10" applyNumberFormat="1" applyFont="1" applyFill="1" applyBorder="1" applyAlignment="1">
      <alignment horizontal="right"/>
    </xf>
    <xf numFmtId="0" fontId="2" fillId="3" borderId="37" xfId="0" applyFont="1" applyFill="1" applyBorder="1"/>
    <xf numFmtId="0" fontId="5" fillId="3" borderId="38" xfId="0" applyFont="1" applyFill="1" applyBorder="1"/>
    <xf numFmtId="8" fontId="13" fillId="14" borderId="22" xfId="0" applyNumberFormat="1" applyFont="1" applyFill="1" applyBorder="1" applyAlignment="1">
      <alignment horizontal="right"/>
    </xf>
    <xf numFmtId="8" fontId="13" fillId="14" borderId="15" xfId="0" applyNumberFormat="1" applyFont="1" applyFill="1" applyBorder="1" applyAlignment="1">
      <alignment horizontal="right"/>
    </xf>
    <xf numFmtId="10" fontId="10" fillId="6" borderId="22" xfId="0" applyNumberFormat="1" applyFont="1" applyFill="1" applyBorder="1"/>
    <xf numFmtId="2" fontId="6" fillId="6" borderId="38" xfId="3" applyNumberFormat="1" applyFont="1" applyFill="1" applyBorder="1" applyAlignment="1">
      <alignment horizontal="right"/>
    </xf>
    <xf numFmtId="8" fontId="10" fillId="4" borderId="38" xfId="0" applyNumberFormat="1" applyFont="1" applyFill="1" applyBorder="1" applyAlignment="1">
      <alignment horizontal="right"/>
    </xf>
    <xf numFmtId="166" fontId="10" fillId="8" borderId="38" xfId="8" applyNumberFormat="1" applyFont="1" applyFill="1" applyBorder="1" applyAlignment="1">
      <alignment horizontal="right"/>
    </xf>
    <xf numFmtId="0" fontId="13" fillId="6" borderId="38" xfId="0" applyFont="1" applyFill="1" applyBorder="1"/>
    <xf numFmtId="2" fontId="10" fillId="13" borderId="39" xfId="10" applyNumberFormat="1" applyFont="1" applyFill="1" applyBorder="1" applyAlignment="1">
      <alignment horizontal="right"/>
    </xf>
    <xf numFmtId="0" fontId="4" fillId="10" borderId="40" xfId="0" applyFont="1" applyFill="1" applyBorder="1" applyAlignment="1">
      <alignment horizontal="center" vertical="center" wrapText="1" indent="1"/>
    </xf>
    <xf numFmtId="0" fontId="4" fillId="10" borderId="8" xfId="0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vertical="center" wrapText="1"/>
    </xf>
    <xf numFmtId="2" fontId="8" fillId="6" borderId="8" xfId="0" applyNumberFormat="1" applyFont="1" applyFill="1" applyBorder="1" applyAlignment="1">
      <alignment horizontal="center" vertical="center" wrapText="1"/>
    </xf>
    <xf numFmtId="2" fontId="8" fillId="13" borderId="41" xfId="10" applyNumberFormat="1" applyFont="1" applyFill="1" applyBorder="1" applyAlignment="1">
      <alignment horizontal="center" vertical="center" wrapText="1"/>
    </xf>
    <xf numFmtId="0" fontId="17" fillId="2" borderId="0" xfId="0" applyFont="1" applyFill="1"/>
    <xf numFmtId="0" fontId="17" fillId="0" borderId="0" xfId="0" applyFont="1"/>
  </cellXfs>
  <cellStyles count="11">
    <cellStyle name="Comma 2" xfId="5" xr:uid="{00000000-0005-0000-0000-000000000000}"/>
    <cellStyle name="Normal" xfId="0" builtinId="0"/>
    <cellStyle name="Normal 143" xfId="3" xr:uid="{00000000-0005-0000-0000-000003000000}"/>
    <cellStyle name="Normal 143 2" xfId="8" xr:uid="{0C4B95D9-46BE-4C91-837B-6B7EE1A50175}"/>
    <cellStyle name="Normal 2" xfId="4" xr:uid="{00000000-0005-0000-0000-000004000000}"/>
    <cellStyle name="Normal 3" xfId="2" xr:uid="{00000000-0005-0000-0000-000005000000}"/>
    <cellStyle name="Normal 4" xfId="1" xr:uid="{00000000-0005-0000-0000-000006000000}"/>
    <cellStyle name="Normal 58 2" xfId="6" xr:uid="{00000000-0005-0000-0000-000007000000}"/>
    <cellStyle name="Normal 58 2 2" xfId="9" xr:uid="{57AF0F9A-C2E7-4BC7-B8D1-60F23B755271}"/>
    <cellStyle name="Percent" xfId="10" builtinId="5"/>
    <cellStyle name="Percent 2" xfId="7" xr:uid="{44B1C897-D1FD-49F4-B94C-2005DF8087A5}"/>
  </cellStyles>
  <dxfs count="1">
    <dxf>
      <font>
        <b val="0"/>
        <i val="0"/>
        <strike val="0"/>
        <color auto="1"/>
      </font>
    </dxf>
  </dxfs>
  <tableStyles count="1" defaultTableStyle="TableStyleMedium2" defaultPivotStyle="PivotStyleLight16">
    <tableStyle name="Early years" pivot="0" count="1" xr9:uid="{00000000-0011-0000-FFFF-FFFF00000000}">
      <tableStyleElement type="wholeTable" dxfId="0"/>
    </tableStyle>
  </tableStyles>
  <colors>
    <mruColors>
      <color rgb="FFD2E6C4"/>
      <color rgb="FFE9DAFE"/>
      <color rgb="FFCCCCFF"/>
      <color rgb="FFE2EFDA"/>
      <color rgb="FFBBDAA6"/>
      <color rgb="FFFFFFCC"/>
      <color rgb="FFCC00CC"/>
      <color rgb="FFD9FD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NETAPP01\IFLADiv\EFAU\Commissions\Funding%20Development%20&amp;%20Analysis%20Non-Schools%20Block\Early%20Years\EYNFF\Summer%20update%201819\EYNFF_Modelv8.6_constrained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Version Control"/>
      <sheetName val="HyperlinksList"/>
      <sheetName val="Input - Additional Hours"/>
      <sheetName val="Input - s251 FY1617"/>
      <sheetName val="S251 FY1617 ESFA version"/>
      <sheetName val="Input - s251 FY1718"/>
      <sheetName val="Additional S251 FY1617 ESFAdata"/>
      <sheetName val="Input - ACA"/>
      <sheetName val="Input - Benchmark"/>
      <sheetName val="Input - Jan16 Census"/>
      <sheetName val="Input - Jan17 Census"/>
      <sheetName val="Input - Data"/>
      <sheetName val="Data"/>
      <sheetName val="Input - Quantum"/>
      <sheetName val="Calculation - LA"/>
      <sheetName val="LA Calculator"/>
      <sheetName val="Calculation - Allocations"/>
      <sheetName val="Calculation - s251"/>
      <sheetName val="Calculation - Provider"/>
      <sheetName val="Calculation - MNS"/>
      <sheetName val="Output-LA Level"/>
      <sheetName val="Output - Provider Level"/>
      <sheetName val="Hourly Rate Breakdown by LA"/>
      <sheetName val="Output HA Clearance"/>
      <sheetName val="Output - Step by Step from 1718"/>
      <sheetName val="Output - Step by Step Rates"/>
      <sheetName val="Output_Combined_Table_Capped "/>
      <sheetName val="Output_Step by Step Allocations"/>
      <sheetName val="Difference For Capping"/>
      <sheetName val="Headline Calculation"/>
      <sheetName val="Step by Step Condens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523"/>
  <sheetViews>
    <sheetView showGridLines="0" zoomScaleNormal="100" workbookViewId="0">
      <selection activeCell="O18" sqref="O18"/>
    </sheetView>
  </sheetViews>
  <sheetFormatPr defaultColWidth="9.26953125" defaultRowHeight="14.5" x14ac:dyDescent="0.35"/>
  <cols>
    <col min="1" max="2" width="36.7265625" style="1" customWidth="1"/>
    <col min="3" max="3" width="11.7265625" customWidth="1"/>
    <col min="4" max="4" width="9.26953125" customWidth="1"/>
    <col min="5" max="5" width="13.26953125" customWidth="1"/>
    <col min="6" max="6" width="10.7265625" style="12" customWidth="1"/>
    <col min="7" max="7" width="10.1796875" customWidth="1"/>
    <col min="8" max="8" width="11" customWidth="1"/>
    <col min="9" max="9" width="9.7265625" customWidth="1"/>
    <col min="10" max="11" width="11.26953125" customWidth="1"/>
    <col min="12" max="12" width="13" customWidth="1"/>
    <col min="13" max="13" width="11.26953125" style="14" customWidth="1"/>
    <col min="14" max="16384" width="9.26953125" style="1"/>
  </cols>
  <sheetData>
    <row r="1" spans="1:43" ht="15.5" x14ac:dyDescent="0.35">
      <c r="A1" s="97" t="s">
        <v>150</v>
      </c>
    </row>
    <row r="2" spans="1:43" s="3" customFormat="1" ht="70.150000000000006" customHeight="1" x14ac:dyDescent="0.35">
      <c r="A2" s="54" t="s">
        <v>0</v>
      </c>
      <c r="B2" s="55" t="s">
        <v>1</v>
      </c>
      <c r="C2" s="56" t="s">
        <v>2</v>
      </c>
      <c r="D2" s="56" t="s">
        <v>3</v>
      </c>
      <c r="E2" s="57" t="s">
        <v>4</v>
      </c>
      <c r="F2" s="58" t="s">
        <v>5</v>
      </c>
      <c r="G2" s="59" t="s">
        <v>6</v>
      </c>
      <c r="H2" s="56" t="s">
        <v>7</v>
      </c>
      <c r="I2" s="60" t="s">
        <v>8</v>
      </c>
      <c r="J2" s="61" t="s">
        <v>9</v>
      </c>
      <c r="K2" s="61" t="s">
        <v>10</v>
      </c>
      <c r="L2" s="57" t="s">
        <v>11</v>
      </c>
      <c r="M2" s="62" t="s">
        <v>12</v>
      </c>
    </row>
    <row r="3" spans="1:43" s="2" customFormat="1" ht="15.5" x14ac:dyDescent="0.35">
      <c r="A3" s="37" t="s">
        <v>13</v>
      </c>
      <c r="B3" s="63" t="s">
        <v>14</v>
      </c>
      <c r="C3" s="64">
        <v>5.45</v>
      </c>
      <c r="D3" s="65">
        <v>5.0199999999999996</v>
      </c>
      <c r="E3" s="66">
        <v>6.2378167641325595E-2</v>
      </c>
      <c r="F3" s="67">
        <f t="shared" ref="F3:F27" si="0">D3/C3*100</f>
        <v>92.110091743119256</v>
      </c>
      <c r="G3" s="65">
        <v>5.71</v>
      </c>
      <c r="H3" s="65">
        <v>5.25</v>
      </c>
      <c r="I3" s="68">
        <f t="shared" ref="I3:I27" si="1">G3-C3</f>
        <v>0.25999999999999979</v>
      </c>
      <c r="J3" s="68">
        <f t="shared" ref="J3:J27" si="2">H3-D3</f>
        <v>0.23000000000000043</v>
      </c>
      <c r="K3" s="69">
        <f t="shared" ref="K3:K27" si="3">J3-I3</f>
        <v>-2.9999999999999361E-2</v>
      </c>
      <c r="L3" s="16">
        <v>4.8000000000000001E-2</v>
      </c>
      <c r="M3" s="70">
        <f t="shared" ref="M3:M27" si="4">H3/G3*100</f>
        <v>91.943957968476354</v>
      </c>
    </row>
    <row r="4" spans="1:43" s="5" customFormat="1" ht="15.5" x14ac:dyDescent="0.35">
      <c r="A4" s="37" t="s">
        <v>13</v>
      </c>
      <c r="B4" s="19" t="s">
        <v>15</v>
      </c>
      <c r="C4" s="21">
        <v>5.2</v>
      </c>
      <c r="D4" s="9">
        <v>4.8</v>
      </c>
      <c r="E4" s="10">
        <v>6.7761806981519526E-2</v>
      </c>
      <c r="F4" s="13">
        <f t="shared" si="0"/>
        <v>92.307692307692307</v>
      </c>
      <c r="G4" s="9">
        <v>5.47</v>
      </c>
      <c r="H4" s="9">
        <v>5</v>
      </c>
      <c r="I4" s="11">
        <f t="shared" si="1"/>
        <v>0.26999999999999957</v>
      </c>
      <c r="J4" s="11">
        <f t="shared" si="2"/>
        <v>0.20000000000000018</v>
      </c>
      <c r="K4" s="49">
        <f t="shared" si="3"/>
        <v>-6.9999999999999396E-2</v>
      </c>
      <c r="L4" s="16">
        <v>5.1999999999999998E-2</v>
      </c>
      <c r="M4" s="51">
        <f t="shared" si="4"/>
        <v>91.407678244972573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s="2" customFormat="1" ht="15.5" x14ac:dyDescent="0.35">
      <c r="A5" s="37" t="s">
        <v>13</v>
      </c>
      <c r="B5" s="19" t="s">
        <v>16</v>
      </c>
      <c r="C5" s="21">
        <v>5.28</v>
      </c>
      <c r="D5" s="9">
        <v>4.67</v>
      </c>
      <c r="E5" s="10">
        <v>4.9701789264413515E-2</v>
      </c>
      <c r="F5" s="13">
        <f t="shared" si="0"/>
        <v>88.446969696969688</v>
      </c>
      <c r="G5" s="9">
        <v>5.51</v>
      </c>
      <c r="H5" s="9">
        <v>4.83</v>
      </c>
      <c r="I5" s="11">
        <f t="shared" si="1"/>
        <v>0.22999999999999954</v>
      </c>
      <c r="J5" s="11">
        <f t="shared" si="2"/>
        <v>0.16000000000000014</v>
      </c>
      <c r="K5" s="49">
        <f t="shared" si="3"/>
        <v>-6.9999999999999396E-2</v>
      </c>
      <c r="L5" s="16">
        <v>4.3999999999999997E-2</v>
      </c>
      <c r="M5" s="51">
        <f t="shared" si="4"/>
        <v>87.658802177858448</v>
      </c>
    </row>
    <row r="6" spans="1:43" s="2" customFormat="1" ht="15.5" x14ac:dyDescent="0.35">
      <c r="A6" s="37" t="s">
        <v>13</v>
      </c>
      <c r="B6" s="19" t="s">
        <v>17</v>
      </c>
      <c r="C6" s="21">
        <v>5.2</v>
      </c>
      <c r="D6" s="9">
        <v>4.7699999999999996</v>
      </c>
      <c r="E6" s="10">
        <v>6.7761806981519526E-2</v>
      </c>
      <c r="F6" s="13">
        <f t="shared" si="0"/>
        <v>91.730769230769212</v>
      </c>
      <c r="G6" s="9">
        <v>5.47</v>
      </c>
      <c r="H6" s="9">
        <v>5.0199999999999996</v>
      </c>
      <c r="I6" s="11">
        <f t="shared" si="1"/>
        <v>0.26999999999999957</v>
      </c>
      <c r="J6" s="11">
        <f t="shared" si="2"/>
        <v>0.25</v>
      </c>
      <c r="K6" s="49">
        <f t="shared" si="3"/>
        <v>-1.9999999999999574E-2</v>
      </c>
      <c r="L6" s="16">
        <v>5.1999999999999998E-2</v>
      </c>
      <c r="M6" s="51">
        <f t="shared" si="4"/>
        <v>91.773308957952466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s="2" customFormat="1" ht="15.5" x14ac:dyDescent="0.35">
      <c r="A7" s="37" t="s">
        <v>13</v>
      </c>
      <c r="B7" s="19" t="s">
        <v>18</v>
      </c>
      <c r="C7" s="21">
        <v>5.2</v>
      </c>
      <c r="D7" s="9">
        <v>4.75</v>
      </c>
      <c r="E7" s="10">
        <v>6.7761806981519526E-2</v>
      </c>
      <c r="F7" s="13">
        <f t="shared" si="0"/>
        <v>91.34615384615384</v>
      </c>
      <c r="G7" s="9">
        <v>5.47</v>
      </c>
      <c r="H7" s="9">
        <v>5.03</v>
      </c>
      <c r="I7" s="11">
        <f t="shared" si="1"/>
        <v>0.26999999999999957</v>
      </c>
      <c r="J7" s="11">
        <f t="shared" si="2"/>
        <v>0.28000000000000025</v>
      </c>
      <c r="K7" s="49">
        <f t="shared" si="3"/>
        <v>1.0000000000000675E-2</v>
      </c>
      <c r="L7" s="16">
        <v>5.1999999999999998E-2</v>
      </c>
      <c r="M7" s="51">
        <f t="shared" si="4"/>
        <v>91.95612431444242</v>
      </c>
    </row>
    <row r="8" spans="1:43" s="6" customFormat="1" ht="15.5" x14ac:dyDescent="0.35">
      <c r="A8" s="37" t="s">
        <v>13</v>
      </c>
      <c r="B8" s="19" t="s">
        <v>19</v>
      </c>
      <c r="C8" s="21">
        <v>5.23</v>
      </c>
      <c r="D8" s="9">
        <v>4.5199999999999996</v>
      </c>
      <c r="E8" s="10">
        <v>6.0851926977687772E-2</v>
      </c>
      <c r="F8" s="13">
        <f t="shared" si="0"/>
        <v>86.424474187380483</v>
      </c>
      <c r="G8" s="9">
        <v>5.47</v>
      </c>
      <c r="H8" s="9">
        <v>4.8499999999999996</v>
      </c>
      <c r="I8" s="11">
        <f t="shared" si="1"/>
        <v>0.23999999999999932</v>
      </c>
      <c r="J8" s="11">
        <f t="shared" si="2"/>
        <v>0.33000000000000007</v>
      </c>
      <c r="K8" s="49">
        <f t="shared" si="3"/>
        <v>9.0000000000000746E-2</v>
      </c>
      <c r="L8" s="16">
        <v>4.5999999999999999E-2</v>
      </c>
      <c r="M8" s="51">
        <f t="shared" si="4"/>
        <v>88.665447897623395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s="6" customFormat="1" ht="15.5" x14ac:dyDescent="0.35">
      <c r="A9" s="37" t="s">
        <v>13</v>
      </c>
      <c r="B9" s="19" t="s">
        <v>20</v>
      </c>
      <c r="C9" s="21">
        <v>5.48</v>
      </c>
      <c r="D9" s="9">
        <v>5.01</v>
      </c>
      <c r="E9" s="10">
        <v>9.2081031307551953E-3</v>
      </c>
      <c r="F9" s="13">
        <f t="shared" si="0"/>
        <v>91.423357664233563</v>
      </c>
      <c r="G9" s="9">
        <v>5.72</v>
      </c>
      <c r="H9" s="9">
        <v>5.16</v>
      </c>
      <c r="I9" s="11">
        <f t="shared" si="1"/>
        <v>0.23999999999999932</v>
      </c>
      <c r="J9" s="11">
        <f t="shared" si="2"/>
        <v>0.15000000000000036</v>
      </c>
      <c r="K9" s="49">
        <f t="shared" si="3"/>
        <v>-8.999999999999897E-2</v>
      </c>
      <c r="L9" s="16">
        <v>4.3999999999999997E-2</v>
      </c>
      <c r="M9" s="51">
        <f t="shared" si="4"/>
        <v>90.209790209790214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2" customFormat="1" ht="15.5" x14ac:dyDescent="0.35">
      <c r="A10" s="37" t="s">
        <v>13</v>
      </c>
      <c r="B10" s="19" t="s">
        <v>21</v>
      </c>
      <c r="C10" s="21">
        <v>5.2</v>
      </c>
      <c r="D10" s="9">
        <v>5.03</v>
      </c>
      <c r="E10" s="10">
        <v>6.7761806981519526E-2</v>
      </c>
      <c r="F10" s="13">
        <f t="shared" si="0"/>
        <v>96.730769230769226</v>
      </c>
      <c r="G10" s="9">
        <v>5.47</v>
      </c>
      <c r="H10" s="9">
        <v>5.34</v>
      </c>
      <c r="I10" s="11">
        <f t="shared" si="1"/>
        <v>0.26999999999999957</v>
      </c>
      <c r="J10" s="11">
        <f t="shared" si="2"/>
        <v>0.30999999999999961</v>
      </c>
      <c r="K10" s="49">
        <f t="shared" si="3"/>
        <v>4.0000000000000036E-2</v>
      </c>
      <c r="L10" s="16">
        <v>5.1999999999999998E-2</v>
      </c>
      <c r="M10" s="51">
        <f t="shared" si="4"/>
        <v>97.623400365630715</v>
      </c>
    </row>
    <row r="11" spans="1:43" s="5" customFormat="1" ht="15.5" x14ac:dyDescent="0.35">
      <c r="A11" s="37" t="s">
        <v>13</v>
      </c>
      <c r="B11" s="19" t="s">
        <v>22</v>
      </c>
      <c r="C11" s="21">
        <v>5.26</v>
      </c>
      <c r="D11" s="9">
        <v>4.62</v>
      </c>
      <c r="E11" s="10">
        <v>6.6937119675456402E-2</v>
      </c>
      <c r="F11" s="13">
        <f t="shared" si="0"/>
        <v>87.832699619771873</v>
      </c>
      <c r="G11" s="9">
        <v>5.5</v>
      </c>
      <c r="H11" s="9">
        <v>4.93</v>
      </c>
      <c r="I11" s="11">
        <f t="shared" si="1"/>
        <v>0.24000000000000021</v>
      </c>
      <c r="J11" s="11">
        <f t="shared" si="2"/>
        <v>0.30999999999999961</v>
      </c>
      <c r="K11" s="49">
        <f t="shared" si="3"/>
        <v>6.9999999999999396E-2</v>
      </c>
      <c r="L11" s="17">
        <v>4.5999999999999999E-2</v>
      </c>
      <c r="M11" s="51">
        <f t="shared" si="4"/>
        <v>89.63636363636364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s="2" customFormat="1" ht="15.5" x14ac:dyDescent="0.35">
      <c r="A12" s="38" t="s">
        <v>23</v>
      </c>
      <c r="B12" s="19" t="s">
        <v>24</v>
      </c>
      <c r="C12" s="21">
        <v>5.54</v>
      </c>
      <c r="D12" s="9">
        <v>5.19</v>
      </c>
      <c r="E12" s="10">
        <v>6.743737957610782E-2</v>
      </c>
      <c r="F12" s="13">
        <f t="shared" si="0"/>
        <v>93.682310469314089</v>
      </c>
      <c r="G12" s="9">
        <v>5.78</v>
      </c>
      <c r="H12" s="9">
        <v>5.3</v>
      </c>
      <c r="I12" s="11">
        <f t="shared" si="1"/>
        <v>0.24000000000000021</v>
      </c>
      <c r="J12" s="11">
        <f t="shared" si="2"/>
        <v>0.10999999999999943</v>
      </c>
      <c r="K12" s="49">
        <f t="shared" si="3"/>
        <v>-0.13000000000000078</v>
      </c>
      <c r="L12" s="17">
        <v>4.2999999999999997E-2</v>
      </c>
      <c r="M12" s="51">
        <f t="shared" si="4"/>
        <v>91.6955017301038</v>
      </c>
    </row>
    <row r="13" spans="1:43" s="2" customFormat="1" ht="15.5" x14ac:dyDescent="0.35">
      <c r="A13" s="38" t="s">
        <v>23</v>
      </c>
      <c r="B13" s="19" t="s">
        <v>25</v>
      </c>
      <c r="C13" s="21">
        <v>5.5</v>
      </c>
      <c r="D13" s="9">
        <v>5.14</v>
      </c>
      <c r="E13" s="10">
        <v>0.10220440881763522</v>
      </c>
      <c r="F13" s="13">
        <f t="shared" si="0"/>
        <v>93.454545454545439</v>
      </c>
      <c r="G13" s="9">
        <v>5.8</v>
      </c>
      <c r="H13" s="9">
        <v>5.4</v>
      </c>
      <c r="I13" s="11">
        <f t="shared" si="1"/>
        <v>0.29999999999999982</v>
      </c>
      <c r="J13" s="11">
        <f t="shared" si="2"/>
        <v>0.26000000000000068</v>
      </c>
      <c r="K13" s="49">
        <f t="shared" si="3"/>
        <v>-3.9999999999999147E-2</v>
      </c>
      <c r="L13" s="16">
        <v>5.5E-2</v>
      </c>
      <c r="M13" s="51">
        <f t="shared" si="4"/>
        <v>93.103448275862078</v>
      </c>
    </row>
    <row r="14" spans="1:43" s="2" customFormat="1" ht="15.5" x14ac:dyDescent="0.35">
      <c r="A14" s="38" t="s">
        <v>23</v>
      </c>
      <c r="B14" s="19" t="s">
        <v>26</v>
      </c>
      <c r="C14" s="21">
        <v>5.28</v>
      </c>
      <c r="D14" s="9"/>
      <c r="E14" s="10">
        <v>6.666666666666668E-2</v>
      </c>
      <c r="F14" s="13">
        <f t="shared" si="0"/>
        <v>0</v>
      </c>
      <c r="G14" s="9">
        <v>5.52</v>
      </c>
      <c r="H14" s="9">
        <v>5.0199999999999996</v>
      </c>
      <c r="I14" s="11">
        <f t="shared" si="1"/>
        <v>0.23999999999999932</v>
      </c>
      <c r="J14" s="11"/>
      <c r="K14" s="49"/>
      <c r="L14" s="10">
        <v>4.4999999999999998E-2</v>
      </c>
      <c r="M14" s="51">
        <f t="shared" si="4"/>
        <v>90.94202898550725</v>
      </c>
    </row>
    <row r="15" spans="1:43" s="2" customFormat="1" ht="15.5" x14ac:dyDescent="0.35">
      <c r="A15" s="38" t="s">
        <v>23</v>
      </c>
      <c r="B15" s="19" t="s">
        <v>27</v>
      </c>
      <c r="C15" s="21">
        <v>5.36</v>
      </c>
      <c r="D15" s="9">
        <v>5.04</v>
      </c>
      <c r="E15" s="10">
        <v>6.1386138613861489E-2</v>
      </c>
      <c r="F15" s="13">
        <f t="shared" si="0"/>
        <v>94.02985074626865</v>
      </c>
      <c r="G15" s="9">
        <v>5.61</v>
      </c>
      <c r="H15" s="9">
        <v>5.23</v>
      </c>
      <c r="I15" s="11">
        <f t="shared" si="1"/>
        <v>0.25</v>
      </c>
      <c r="J15" s="11">
        <f t="shared" si="2"/>
        <v>0.19000000000000039</v>
      </c>
      <c r="K15" s="49">
        <f t="shared" si="3"/>
        <v>-5.9999999999999609E-2</v>
      </c>
      <c r="L15" s="46">
        <v>4.7E-2</v>
      </c>
      <c r="M15" s="51">
        <f t="shared" si="4"/>
        <v>93.226381461675572</v>
      </c>
    </row>
    <row r="16" spans="1:43" s="2" customFormat="1" ht="15.5" x14ac:dyDescent="0.35">
      <c r="A16" s="38" t="s">
        <v>23</v>
      </c>
      <c r="B16" s="20" t="s">
        <v>28</v>
      </c>
      <c r="C16" s="21">
        <v>5.9</v>
      </c>
      <c r="D16" s="9">
        <v>5.53</v>
      </c>
      <c r="E16" s="10">
        <v>1.0273972602739812E-2</v>
      </c>
      <c r="F16" s="13">
        <f t="shared" si="0"/>
        <v>93.728813559322035</v>
      </c>
      <c r="G16" s="9">
        <v>6.05</v>
      </c>
      <c r="H16" s="9">
        <v>5.77</v>
      </c>
      <c r="I16" s="11">
        <f t="shared" si="1"/>
        <v>0.14999999999999947</v>
      </c>
      <c r="J16" s="11">
        <f t="shared" si="2"/>
        <v>0.23999999999999932</v>
      </c>
      <c r="K16" s="49">
        <f t="shared" si="3"/>
        <v>8.9999999999999858E-2</v>
      </c>
      <c r="L16" s="47">
        <v>2.5000000000000001E-2</v>
      </c>
      <c r="M16" s="51">
        <f t="shared" si="4"/>
        <v>95.371900826446279</v>
      </c>
    </row>
    <row r="17" spans="1:43" s="2" customFormat="1" ht="15.5" x14ac:dyDescent="0.35">
      <c r="A17" s="38" t="s">
        <v>23</v>
      </c>
      <c r="B17" s="19" t="s">
        <v>29</v>
      </c>
      <c r="C17" s="21">
        <v>5.24</v>
      </c>
      <c r="D17" s="9">
        <v>4.6500000000000004</v>
      </c>
      <c r="E17" s="10">
        <v>6.9387755102040788E-2</v>
      </c>
      <c r="F17" s="13">
        <f t="shared" si="0"/>
        <v>88.74045801526718</v>
      </c>
      <c r="G17" s="9">
        <v>5.48</v>
      </c>
      <c r="H17" s="9">
        <v>5.03</v>
      </c>
      <c r="I17" s="11">
        <f t="shared" si="1"/>
        <v>0.24000000000000021</v>
      </c>
      <c r="J17" s="11">
        <f t="shared" si="2"/>
        <v>0.37999999999999989</v>
      </c>
      <c r="K17" s="49">
        <f t="shared" si="3"/>
        <v>0.13999999999999968</v>
      </c>
      <c r="L17" s="47">
        <v>4.5999999999999999E-2</v>
      </c>
      <c r="M17" s="51">
        <f t="shared" si="4"/>
        <v>91.788321167883211</v>
      </c>
    </row>
    <row r="18" spans="1:43" s="2" customFormat="1" ht="15.5" x14ac:dyDescent="0.35">
      <c r="A18" s="38" t="s">
        <v>23</v>
      </c>
      <c r="B18" s="19" t="s">
        <v>30</v>
      </c>
      <c r="C18" s="21">
        <v>5.76</v>
      </c>
      <c r="D18" s="9">
        <v>5.38</v>
      </c>
      <c r="E18" s="10">
        <v>6.0773480662983444E-2</v>
      </c>
      <c r="F18" s="13">
        <f t="shared" si="0"/>
        <v>93.402777777777786</v>
      </c>
      <c r="G18" s="9">
        <v>6</v>
      </c>
      <c r="H18" s="9">
        <v>5.41</v>
      </c>
      <c r="I18" s="11">
        <f t="shared" si="1"/>
        <v>0.24000000000000021</v>
      </c>
      <c r="J18" s="11">
        <f t="shared" si="2"/>
        <v>3.0000000000000249E-2</v>
      </c>
      <c r="K18" s="49">
        <f t="shared" si="3"/>
        <v>-0.20999999999999996</v>
      </c>
      <c r="L18" s="47">
        <v>4.2000000000000003E-2</v>
      </c>
      <c r="M18" s="51">
        <f t="shared" si="4"/>
        <v>90.166666666666671</v>
      </c>
    </row>
    <row r="19" spans="1:43" s="2" customFormat="1" ht="15.5" x14ac:dyDescent="0.35">
      <c r="A19" s="38" t="s">
        <v>23</v>
      </c>
      <c r="B19" s="20" t="s">
        <v>31</v>
      </c>
      <c r="C19" s="21">
        <v>5.32</v>
      </c>
      <c r="D19" s="9"/>
      <c r="E19" s="10">
        <v>6.1876247504990121E-2</v>
      </c>
      <c r="F19" s="13">
        <f t="shared" si="0"/>
        <v>0</v>
      </c>
      <c r="G19" s="9">
        <v>5.59</v>
      </c>
      <c r="H19" s="9">
        <v>5.3</v>
      </c>
      <c r="I19" s="11">
        <f t="shared" si="1"/>
        <v>0.26999999999999957</v>
      </c>
      <c r="J19" s="11"/>
      <c r="K19" s="49"/>
      <c r="L19" s="47">
        <v>5.0999999999999997E-2</v>
      </c>
      <c r="M19" s="51">
        <f t="shared" si="4"/>
        <v>94.812164579606446</v>
      </c>
    </row>
    <row r="20" spans="1:43" s="2" customFormat="1" ht="15.5" x14ac:dyDescent="0.35">
      <c r="A20" s="38" t="s">
        <v>23</v>
      </c>
      <c r="B20" s="19" t="s">
        <v>32</v>
      </c>
      <c r="C20" s="21">
        <v>5.24</v>
      </c>
      <c r="D20" s="9">
        <v>4.95</v>
      </c>
      <c r="E20" s="10">
        <v>7.1574642126789476E-2</v>
      </c>
      <c r="F20" s="13">
        <f t="shared" si="0"/>
        <v>94.465648854961842</v>
      </c>
      <c r="G20" s="9">
        <v>5.5</v>
      </c>
      <c r="H20" s="9">
        <v>5.21</v>
      </c>
      <c r="I20" s="11">
        <f t="shared" si="1"/>
        <v>0.25999999999999979</v>
      </c>
      <c r="J20" s="11">
        <f t="shared" si="2"/>
        <v>0.25999999999999979</v>
      </c>
      <c r="K20" s="49">
        <f t="shared" si="3"/>
        <v>0</v>
      </c>
      <c r="L20" s="47">
        <v>0.05</v>
      </c>
      <c r="M20" s="51">
        <f t="shared" si="4"/>
        <v>94.72727272727272</v>
      </c>
    </row>
    <row r="21" spans="1:43" s="2" customFormat="1" ht="15.5" x14ac:dyDescent="0.35">
      <c r="A21" s="38" t="s">
        <v>23</v>
      </c>
      <c r="B21" s="19" t="s">
        <v>33</v>
      </c>
      <c r="C21" s="21">
        <v>5.61</v>
      </c>
      <c r="D21" s="9">
        <v>5.3</v>
      </c>
      <c r="E21" s="10">
        <v>0.10000000000000014</v>
      </c>
      <c r="F21" s="13">
        <f t="shared" si="0"/>
        <v>94.474153297682705</v>
      </c>
      <c r="G21" s="9">
        <v>5.88</v>
      </c>
      <c r="H21" s="9">
        <v>5.4</v>
      </c>
      <c r="I21" s="11">
        <f t="shared" si="1"/>
        <v>0.26999999999999957</v>
      </c>
      <c r="J21" s="11">
        <f t="shared" si="2"/>
        <v>0.10000000000000053</v>
      </c>
      <c r="K21" s="49">
        <f t="shared" si="3"/>
        <v>-0.16999999999999904</v>
      </c>
      <c r="L21" s="47">
        <v>4.8000000000000001E-2</v>
      </c>
      <c r="M21" s="51">
        <f t="shared" si="4"/>
        <v>91.83673469387756</v>
      </c>
    </row>
    <row r="22" spans="1:43" s="8" customFormat="1" ht="15.5" x14ac:dyDescent="0.35">
      <c r="A22" s="38" t="s">
        <v>34</v>
      </c>
      <c r="B22" s="19" t="s">
        <v>35</v>
      </c>
      <c r="C22" s="21">
        <v>8.82</v>
      </c>
      <c r="D22" s="9">
        <v>6.74</v>
      </c>
      <c r="E22" s="10">
        <v>1.0309278350515446E-2</v>
      </c>
      <c r="F22" s="13">
        <f t="shared" si="0"/>
        <v>76.417233560090708</v>
      </c>
      <c r="G22" s="9">
        <v>9.0399999999999991</v>
      </c>
      <c r="H22" s="9">
        <v>7.22</v>
      </c>
      <c r="I22" s="11">
        <f t="shared" si="1"/>
        <v>0.21999999999999886</v>
      </c>
      <c r="J22" s="11">
        <f t="shared" si="2"/>
        <v>0.47999999999999954</v>
      </c>
      <c r="K22" s="49">
        <f t="shared" si="3"/>
        <v>0.26000000000000068</v>
      </c>
      <c r="L22" s="47">
        <v>2.5000000000000001E-2</v>
      </c>
      <c r="M22" s="51">
        <f t="shared" si="4"/>
        <v>79.867256637168154</v>
      </c>
    </row>
    <row r="23" spans="1:43" s="4" customFormat="1" ht="15.5" x14ac:dyDescent="0.35">
      <c r="A23" s="38" t="s">
        <v>34</v>
      </c>
      <c r="B23" s="19" t="s">
        <v>36</v>
      </c>
      <c r="C23" s="21">
        <v>8.5</v>
      </c>
      <c r="D23" s="9">
        <v>6.56</v>
      </c>
      <c r="E23" s="10">
        <v>9.5011876484560661E-3</v>
      </c>
      <c r="F23" s="13">
        <f t="shared" si="0"/>
        <v>77.17647058823529</v>
      </c>
      <c r="G23" s="9">
        <v>8.7100000000000009</v>
      </c>
      <c r="H23" s="9">
        <v>6.68</v>
      </c>
      <c r="I23" s="11">
        <f t="shared" si="1"/>
        <v>0.21000000000000085</v>
      </c>
      <c r="J23" s="11">
        <f t="shared" si="2"/>
        <v>0.12000000000000011</v>
      </c>
      <c r="K23" s="49">
        <f t="shared" si="3"/>
        <v>-9.0000000000000746E-2</v>
      </c>
      <c r="L23" s="47">
        <v>2.5000000000000001E-2</v>
      </c>
      <c r="M23" s="51">
        <f t="shared" si="4"/>
        <v>76.693455797933396</v>
      </c>
    </row>
    <row r="24" spans="1:43" s="4" customFormat="1" ht="15.5" x14ac:dyDescent="0.35">
      <c r="A24" s="38" t="s">
        <v>34</v>
      </c>
      <c r="B24" s="19" t="s">
        <v>37</v>
      </c>
      <c r="C24" s="21">
        <v>7.58</v>
      </c>
      <c r="D24" s="9">
        <v>6.41</v>
      </c>
      <c r="E24" s="10">
        <v>1.0666666666666677E-2</v>
      </c>
      <c r="F24" s="13">
        <f t="shared" si="0"/>
        <v>84.564643799472293</v>
      </c>
      <c r="G24" s="9">
        <v>7.8</v>
      </c>
      <c r="H24" s="9">
        <v>6.41</v>
      </c>
      <c r="I24" s="11">
        <f t="shared" si="1"/>
        <v>0.21999999999999975</v>
      </c>
      <c r="J24" s="11">
        <f t="shared" si="2"/>
        <v>0</v>
      </c>
      <c r="K24" s="49">
        <f t="shared" si="3"/>
        <v>-0.21999999999999975</v>
      </c>
      <c r="L24" s="47">
        <v>2.9000000000000001E-2</v>
      </c>
      <c r="M24" s="51">
        <f t="shared" si="4"/>
        <v>82.179487179487182</v>
      </c>
    </row>
    <row r="25" spans="1:43" s="4" customFormat="1" ht="15.5" x14ac:dyDescent="0.35">
      <c r="A25" s="38" t="s">
        <v>34</v>
      </c>
      <c r="B25" s="19" t="s">
        <v>38</v>
      </c>
      <c r="C25" s="21">
        <v>6.92</v>
      </c>
      <c r="D25" s="9">
        <v>5.99</v>
      </c>
      <c r="E25" s="10">
        <v>9.3206951026856222E-2</v>
      </c>
      <c r="F25" s="13">
        <f t="shared" si="0"/>
        <v>86.560693641618499</v>
      </c>
      <c r="G25" s="9">
        <v>7.24</v>
      </c>
      <c r="H25" s="9">
        <v>6.18</v>
      </c>
      <c r="I25" s="11">
        <f t="shared" si="1"/>
        <v>0.32000000000000028</v>
      </c>
      <c r="J25" s="11">
        <f t="shared" si="2"/>
        <v>0.1899999999999995</v>
      </c>
      <c r="K25" s="49">
        <f t="shared" si="3"/>
        <v>-0.13000000000000078</v>
      </c>
      <c r="L25" s="47">
        <v>4.5999999999999999E-2</v>
      </c>
      <c r="M25" s="51">
        <f t="shared" si="4"/>
        <v>85.359116022099442</v>
      </c>
    </row>
    <row r="26" spans="1:43" s="4" customFormat="1" ht="15.5" x14ac:dyDescent="0.35">
      <c r="A26" s="38" t="s">
        <v>34</v>
      </c>
      <c r="B26" s="19" t="s">
        <v>39</v>
      </c>
      <c r="C26" s="21">
        <v>6.19</v>
      </c>
      <c r="D26" s="9">
        <v>5.45</v>
      </c>
      <c r="E26" s="10">
        <v>1.1437908496732072E-2</v>
      </c>
      <c r="F26" s="13">
        <f t="shared" si="0"/>
        <v>88.045234248788361</v>
      </c>
      <c r="G26" s="9">
        <v>6.45</v>
      </c>
      <c r="H26" s="9">
        <v>5.65</v>
      </c>
      <c r="I26" s="11">
        <f t="shared" si="1"/>
        <v>0.25999999999999979</v>
      </c>
      <c r="J26" s="11">
        <f t="shared" si="2"/>
        <v>0.20000000000000018</v>
      </c>
      <c r="K26" s="49">
        <f t="shared" si="3"/>
        <v>-5.9999999999999609E-2</v>
      </c>
      <c r="L26" s="47">
        <v>4.2000000000000003E-2</v>
      </c>
      <c r="M26" s="51">
        <f t="shared" si="4"/>
        <v>87.596899224806208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</row>
    <row r="27" spans="1:43" s="8" customFormat="1" ht="15.5" x14ac:dyDescent="0.35">
      <c r="A27" s="38" t="s">
        <v>34</v>
      </c>
      <c r="B27" s="19" t="s">
        <v>40</v>
      </c>
      <c r="C27" s="21">
        <v>8.41</v>
      </c>
      <c r="D27" s="9">
        <v>7.48</v>
      </c>
      <c r="E27" s="10">
        <v>9.6038415366146539E-3</v>
      </c>
      <c r="F27" s="13">
        <f t="shared" si="0"/>
        <v>88.941736028537449</v>
      </c>
      <c r="G27" s="9">
        <v>8.68</v>
      </c>
      <c r="H27" s="9">
        <v>7.75</v>
      </c>
      <c r="I27" s="11">
        <f t="shared" si="1"/>
        <v>0.26999999999999957</v>
      </c>
      <c r="J27" s="11">
        <f t="shared" si="2"/>
        <v>0.26999999999999957</v>
      </c>
      <c r="K27" s="49">
        <f t="shared" si="3"/>
        <v>0</v>
      </c>
      <c r="L27" s="47">
        <v>3.2000000000000001E-2</v>
      </c>
      <c r="M27" s="51">
        <f t="shared" si="4"/>
        <v>89.285714285714292</v>
      </c>
    </row>
    <row r="28" spans="1:43" s="4" customFormat="1" ht="15.5" x14ac:dyDescent="0.35">
      <c r="A28" s="38" t="s">
        <v>34</v>
      </c>
      <c r="B28" s="19" t="s">
        <v>41</v>
      </c>
      <c r="C28" s="21">
        <v>7.38</v>
      </c>
      <c r="D28" s="9">
        <v>6.09</v>
      </c>
      <c r="E28" s="10">
        <v>5.8823529411764726E-2</v>
      </c>
      <c r="F28" s="13">
        <f t="shared" ref="F28:F55" si="5">D28/C28*100</f>
        <v>82.520325203252028</v>
      </c>
      <c r="G28" s="9">
        <v>7.72</v>
      </c>
      <c r="H28" s="9">
        <v>6.38</v>
      </c>
      <c r="I28" s="11">
        <f t="shared" ref="I28:I55" si="6">G28-C28</f>
        <v>0.33999999999999986</v>
      </c>
      <c r="J28" s="11">
        <f t="shared" ref="J28:J55" si="7">H28-D28</f>
        <v>0.29000000000000004</v>
      </c>
      <c r="K28" s="49">
        <f t="shared" ref="K28:K55" si="8">J28-I28</f>
        <v>-4.9999999999999822E-2</v>
      </c>
      <c r="L28" s="47">
        <v>4.5999999999999999E-2</v>
      </c>
      <c r="M28" s="51">
        <f t="shared" ref="M28:M55" si="9">H28/G28*100</f>
        <v>82.642487046632127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</row>
    <row r="29" spans="1:43" s="8" customFormat="1" ht="15.5" x14ac:dyDescent="0.35">
      <c r="A29" s="38" t="s">
        <v>34</v>
      </c>
      <c r="B29" s="19" t="s">
        <v>42</v>
      </c>
      <c r="C29" s="21">
        <v>8.17</v>
      </c>
      <c r="D29" s="9">
        <v>7.08</v>
      </c>
      <c r="E29" s="10">
        <v>9.8887515451174385E-3</v>
      </c>
      <c r="F29" s="13">
        <f t="shared" si="5"/>
        <v>86.658506731946147</v>
      </c>
      <c r="G29" s="9">
        <v>8.4499999999999993</v>
      </c>
      <c r="H29" s="9">
        <v>7.29</v>
      </c>
      <c r="I29" s="11">
        <f t="shared" si="6"/>
        <v>0.27999999999999936</v>
      </c>
      <c r="J29" s="11">
        <f t="shared" si="7"/>
        <v>0.20999999999999996</v>
      </c>
      <c r="K29" s="49">
        <f t="shared" si="8"/>
        <v>-6.9999999999999396E-2</v>
      </c>
      <c r="L29" s="47">
        <v>3.4000000000000002E-2</v>
      </c>
      <c r="M29" s="51">
        <f t="shared" si="9"/>
        <v>86.272189349112438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</row>
    <row r="30" spans="1:43" s="4" customFormat="1" ht="15.5" x14ac:dyDescent="0.35">
      <c r="A30" s="38" t="s">
        <v>43</v>
      </c>
      <c r="B30" s="19" t="s">
        <v>44</v>
      </c>
      <c r="C30" s="21">
        <v>5.27</v>
      </c>
      <c r="D30" s="9">
        <v>5</v>
      </c>
      <c r="E30" s="10">
        <v>6.0362173038229341E-2</v>
      </c>
      <c r="F30" s="13">
        <f t="shared" si="5"/>
        <v>94.87666034155599</v>
      </c>
      <c r="G30" s="9">
        <v>5.49</v>
      </c>
      <c r="H30" s="9">
        <v>5.18</v>
      </c>
      <c r="I30" s="11">
        <f t="shared" si="6"/>
        <v>0.22000000000000064</v>
      </c>
      <c r="J30" s="11">
        <f t="shared" si="7"/>
        <v>0.17999999999999972</v>
      </c>
      <c r="K30" s="49">
        <f t="shared" si="8"/>
        <v>-4.0000000000000924E-2</v>
      </c>
      <c r="L30" s="46">
        <v>4.2000000000000003E-2</v>
      </c>
      <c r="M30" s="51">
        <f t="shared" si="9"/>
        <v>94.353369763205819</v>
      </c>
    </row>
    <row r="31" spans="1:43" s="4" customFormat="1" ht="15.5" x14ac:dyDescent="0.35">
      <c r="A31" s="38" t="s">
        <v>43</v>
      </c>
      <c r="B31" s="19" t="s">
        <v>45</v>
      </c>
      <c r="C31" s="21">
        <v>5.2</v>
      </c>
      <c r="D31" s="9">
        <v>4.45</v>
      </c>
      <c r="E31" s="10">
        <v>6.5573770491803338E-2</v>
      </c>
      <c r="F31" s="13">
        <f t="shared" si="5"/>
        <v>85.576923076923066</v>
      </c>
      <c r="G31" s="9">
        <v>5.47</v>
      </c>
      <c r="H31" s="9">
        <v>4.9400000000000004</v>
      </c>
      <c r="I31" s="11">
        <f t="shared" si="6"/>
        <v>0.26999999999999957</v>
      </c>
      <c r="J31" s="11">
        <f t="shared" si="7"/>
        <v>0.49000000000000021</v>
      </c>
      <c r="K31" s="49">
        <f t="shared" si="8"/>
        <v>0.22000000000000064</v>
      </c>
      <c r="L31" s="47">
        <v>5.1999999999999998E-2</v>
      </c>
      <c r="M31" s="51">
        <f t="shared" si="9"/>
        <v>90.310786106032907</v>
      </c>
    </row>
    <row r="32" spans="1:43" s="4" customFormat="1" ht="15.5" x14ac:dyDescent="0.35">
      <c r="A32" s="38" t="s">
        <v>43</v>
      </c>
      <c r="B32" s="19" t="s">
        <v>46</v>
      </c>
      <c r="C32" s="21">
        <v>5.2</v>
      </c>
      <c r="D32" s="9">
        <v>4.3499999999999996</v>
      </c>
      <c r="E32" s="10">
        <v>4.0000000000000036E-2</v>
      </c>
      <c r="F32" s="13">
        <f t="shared" si="5"/>
        <v>83.653846153846146</v>
      </c>
      <c r="G32" s="9">
        <v>5.47</v>
      </c>
      <c r="H32" s="9">
        <v>4.57</v>
      </c>
      <c r="I32" s="11">
        <f t="shared" si="6"/>
        <v>0.26999999999999957</v>
      </c>
      <c r="J32" s="11">
        <f t="shared" si="7"/>
        <v>0.22000000000000064</v>
      </c>
      <c r="K32" s="49">
        <f t="shared" si="8"/>
        <v>-4.9999999999998934E-2</v>
      </c>
      <c r="L32" s="47">
        <v>5.1999999999999998E-2</v>
      </c>
      <c r="M32" s="51">
        <f t="shared" si="9"/>
        <v>83.546617915904946</v>
      </c>
    </row>
    <row r="33" spans="1:43" s="4" customFormat="1" ht="15.5" x14ac:dyDescent="0.35">
      <c r="A33" s="38" t="s">
        <v>43</v>
      </c>
      <c r="B33" s="19" t="s">
        <v>47</v>
      </c>
      <c r="C33" s="21">
        <v>5.39</v>
      </c>
      <c r="D33" s="9"/>
      <c r="E33" s="10">
        <v>3.0592734225621268E-2</v>
      </c>
      <c r="F33" s="13">
        <f t="shared" si="5"/>
        <v>0</v>
      </c>
      <c r="G33" s="9">
        <v>5.66</v>
      </c>
      <c r="H33" s="9">
        <v>4.8099999999999996</v>
      </c>
      <c r="I33" s="11">
        <f t="shared" si="6"/>
        <v>0.27000000000000046</v>
      </c>
      <c r="J33" s="11"/>
      <c r="K33" s="49"/>
      <c r="L33" s="47">
        <v>0.05</v>
      </c>
      <c r="M33" s="51">
        <f t="shared" si="9"/>
        <v>84.982332155477025</v>
      </c>
    </row>
    <row r="34" spans="1:43" s="4" customFormat="1" ht="15.5" x14ac:dyDescent="0.35">
      <c r="A34" s="38" t="s">
        <v>43</v>
      </c>
      <c r="B34" s="19" t="s">
        <v>48</v>
      </c>
      <c r="C34" s="21">
        <v>5.43</v>
      </c>
      <c r="D34" s="9">
        <v>4.8</v>
      </c>
      <c r="E34" s="10">
        <v>9.293680297397737E-3</v>
      </c>
      <c r="F34" s="13">
        <f t="shared" si="5"/>
        <v>88.39779005524862</v>
      </c>
      <c r="G34" s="9">
        <v>5.6</v>
      </c>
      <c r="H34" s="9">
        <v>5</v>
      </c>
      <c r="I34" s="11">
        <f t="shared" si="6"/>
        <v>0.16999999999999993</v>
      </c>
      <c r="J34" s="11">
        <f t="shared" si="7"/>
        <v>0.20000000000000018</v>
      </c>
      <c r="K34" s="49">
        <f t="shared" si="8"/>
        <v>3.0000000000000249E-2</v>
      </c>
      <c r="L34" s="47">
        <v>3.1E-2</v>
      </c>
      <c r="M34" s="51">
        <f t="shared" si="9"/>
        <v>89.285714285714292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</row>
    <row r="35" spans="1:43" s="4" customFormat="1" ht="15.5" x14ac:dyDescent="0.35">
      <c r="A35" s="38" t="s">
        <v>43</v>
      </c>
      <c r="B35" s="19" t="s">
        <v>49</v>
      </c>
      <c r="C35" s="21">
        <v>5.2</v>
      </c>
      <c r="D35" s="9">
        <v>4.79</v>
      </c>
      <c r="E35" s="10">
        <v>3.1746031746031772E-2</v>
      </c>
      <c r="F35" s="13">
        <f t="shared" si="5"/>
        <v>92.115384615384613</v>
      </c>
      <c r="G35" s="9">
        <v>5.47</v>
      </c>
      <c r="H35" s="9">
        <v>4.88</v>
      </c>
      <c r="I35" s="11">
        <f t="shared" si="6"/>
        <v>0.26999999999999957</v>
      </c>
      <c r="J35" s="11">
        <f t="shared" si="7"/>
        <v>8.9999999999999858E-2</v>
      </c>
      <c r="K35" s="49">
        <f t="shared" si="8"/>
        <v>-0.17999999999999972</v>
      </c>
      <c r="L35" s="47">
        <v>5.1999999999999998E-2</v>
      </c>
      <c r="M35" s="51">
        <f t="shared" si="9"/>
        <v>89.213893967093242</v>
      </c>
    </row>
    <row r="36" spans="1:43" s="4" customFormat="1" ht="15.5" x14ac:dyDescent="0.35">
      <c r="A36" s="38" t="s">
        <v>43</v>
      </c>
      <c r="B36" s="19" t="s">
        <v>50</v>
      </c>
      <c r="C36" s="21">
        <v>5.2</v>
      </c>
      <c r="D36" s="9">
        <v>4.91</v>
      </c>
      <c r="E36" s="10">
        <v>6.7761806981519526E-2</v>
      </c>
      <c r="F36" s="13">
        <f t="shared" si="5"/>
        <v>94.42307692307692</v>
      </c>
      <c r="G36" s="9">
        <v>5.47</v>
      </c>
      <c r="H36" s="9">
        <v>5.2</v>
      </c>
      <c r="I36" s="11">
        <f t="shared" si="6"/>
        <v>0.26999999999999957</v>
      </c>
      <c r="J36" s="11">
        <f t="shared" si="7"/>
        <v>0.29000000000000004</v>
      </c>
      <c r="K36" s="49">
        <f t="shared" si="8"/>
        <v>2.0000000000000462E-2</v>
      </c>
      <c r="L36" s="47">
        <v>5.1999999999999998E-2</v>
      </c>
      <c r="M36" s="51">
        <f t="shared" si="9"/>
        <v>95.063985374771491</v>
      </c>
    </row>
    <row r="37" spans="1:43" s="4" customFormat="1" ht="15.5" x14ac:dyDescent="0.35">
      <c r="A37" s="38" t="s">
        <v>43</v>
      </c>
      <c r="B37" s="19" t="s">
        <v>51</v>
      </c>
      <c r="C37" s="21">
        <v>5.2</v>
      </c>
      <c r="D37" s="9"/>
      <c r="E37" s="10">
        <v>1.9607843137255009E-2</v>
      </c>
      <c r="F37" s="13">
        <f t="shared" si="5"/>
        <v>0</v>
      </c>
      <c r="G37" s="9">
        <v>5.47</v>
      </c>
      <c r="H37" s="9">
        <v>4.54</v>
      </c>
      <c r="I37" s="11">
        <f t="shared" si="6"/>
        <v>0.26999999999999957</v>
      </c>
      <c r="J37" s="11"/>
      <c r="K37" s="49"/>
      <c r="L37" s="47">
        <v>5.1999999999999998E-2</v>
      </c>
      <c r="M37" s="51">
        <f t="shared" si="9"/>
        <v>82.998171846435113</v>
      </c>
    </row>
    <row r="38" spans="1:43" s="4" customFormat="1" ht="15.5" x14ac:dyDescent="0.35">
      <c r="A38" s="38" t="s">
        <v>43</v>
      </c>
      <c r="B38" s="19" t="s">
        <v>52</v>
      </c>
      <c r="C38" s="21">
        <v>5.22</v>
      </c>
      <c r="D38" s="9">
        <v>4.58</v>
      </c>
      <c r="E38" s="10">
        <v>4.3999999999999949E-2</v>
      </c>
      <c r="F38" s="13">
        <f t="shared" si="5"/>
        <v>87.739463601532577</v>
      </c>
      <c r="G38" s="9">
        <v>5.47</v>
      </c>
      <c r="H38" s="9">
        <v>4.97</v>
      </c>
      <c r="I38" s="11">
        <f t="shared" si="6"/>
        <v>0.25</v>
      </c>
      <c r="J38" s="11">
        <f t="shared" si="7"/>
        <v>0.38999999999999968</v>
      </c>
      <c r="K38" s="49">
        <f t="shared" si="8"/>
        <v>0.13999999999999968</v>
      </c>
      <c r="L38" s="47">
        <v>4.8000000000000001E-2</v>
      </c>
      <c r="M38" s="51">
        <f t="shared" si="9"/>
        <v>90.85923217550274</v>
      </c>
    </row>
    <row r="39" spans="1:43" s="8" customFormat="1" ht="15.5" x14ac:dyDescent="0.35">
      <c r="A39" s="38" t="s">
        <v>43</v>
      </c>
      <c r="B39" s="19" t="s">
        <v>53</v>
      </c>
      <c r="C39" s="21">
        <v>5.29</v>
      </c>
      <c r="D39" s="9">
        <v>4.58</v>
      </c>
      <c r="E39" s="10">
        <v>9.5419847328243931E-3</v>
      </c>
      <c r="F39" s="13">
        <f t="shared" si="5"/>
        <v>86.578449905482046</v>
      </c>
      <c r="G39" s="9">
        <v>5.49</v>
      </c>
      <c r="H39" s="9">
        <v>4.7</v>
      </c>
      <c r="I39" s="11">
        <f t="shared" si="6"/>
        <v>0.20000000000000018</v>
      </c>
      <c r="J39" s="11">
        <f t="shared" si="7"/>
        <v>0.12000000000000011</v>
      </c>
      <c r="K39" s="49">
        <f t="shared" si="8"/>
        <v>-8.0000000000000071E-2</v>
      </c>
      <c r="L39" s="47">
        <v>3.7999999999999999E-2</v>
      </c>
      <c r="M39" s="51">
        <f t="shared" si="9"/>
        <v>85.610200364298734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</row>
    <row r="40" spans="1:43" s="4" customFormat="1" ht="15.5" x14ac:dyDescent="0.35">
      <c r="A40" s="38" t="s">
        <v>54</v>
      </c>
      <c r="B40" s="19" t="s">
        <v>55</v>
      </c>
      <c r="C40" s="21">
        <v>5.22</v>
      </c>
      <c r="D40" s="9"/>
      <c r="E40" s="10">
        <v>3.7773359840954174E-2</v>
      </c>
      <c r="F40" s="13">
        <f t="shared" si="5"/>
        <v>0</v>
      </c>
      <c r="G40" s="9">
        <v>5.47</v>
      </c>
      <c r="H40" s="9">
        <v>4.95</v>
      </c>
      <c r="I40" s="11">
        <f t="shared" si="6"/>
        <v>0.25</v>
      </c>
      <c r="J40" s="11"/>
      <c r="K40" s="49"/>
      <c r="L40" s="48">
        <v>4.8000000000000001E-2</v>
      </c>
      <c r="M40" s="51">
        <f t="shared" si="9"/>
        <v>90.493601462522861</v>
      </c>
    </row>
    <row r="41" spans="1:43" s="4" customFormat="1" ht="15.5" x14ac:dyDescent="0.35">
      <c r="A41" s="38" t="s">
        <v>54</v>
      </c>
      <c r="B41" s="19" t="s">
        <v>56</v>
      </c>
      <c r="C41" s="21">
        <v>5.35</v>
      </c>
      <c r="D41" s="9"/>
      <c r="E41" s="10">
        <v>7.4297188755019922E-2</v>
      </c>
      <c r="F41" s="13">
        <f t="shared" si="5"/>
        <v>0</v>
      </c>
      <c r="G41" s="9">
        <v>5.58</v>
      </c>
      <c r="H41" s="9">
        <v>5.14</v>
      </c>
      <c r="I41" s="11">
        <f t="shared" si="6"/>
        <v>0.23000000000000043</v>
      </c>
      <c r="J41" s="11"/>
      <c r="K41" s="49"/>
      <c r="L41" s="48">
        <v>4.2999999999999997E-2</v>
      </c>
      <c r="M41" s="51">
        <f t="shared" si="9"/>
        <v>92.114695340501783</v>
      </c>
    </row>
    <row r="42" spans="1:43" s="4" customFormat="1" ht="15.5" x14ac:dyDescent="0.35">
      <c r="A42" s="38" t="s">
        <v>54</v>
      </c>
      <c r="B42" s="19" t="s">
        <v>57</v>
      </c>
      <c r="C42" s="21">
        <v>5.34</v>
      </c>
      <c r="D42" s="9"/>
      <c r="E42" s="10">
        <v>6.3745019920318793E-2</v>
      </c>
      <c r="F42" s="13">
        <f t="shared" si="5"/>
        <v>0</v>
      </c>
      <c r="G42" s="9">
        <v>5.58</v>
      </c>
      <c r="H42" s="9">
        <v>4.84</v>
      </c>
      <c r="I42" s="11">
        <f t="shared" si="6"/>
        <v>0.24000000000000021</v>
      </c>
      <c r="J42" s="11"/>
      <c r="K42" s="49"/>
      <c r="L42" s="48">
        <v>4.4999999999999998E-2</v>
      </c>
      <c r="M42" s="51">
        <f t="shared" si="9"/>
        <v>86.738351254480278</v>
      </c>
    </row>
    <row r="43" spans="1:43" s="4" customFormat="1" ht="15.5" x14ac:dyDescent="0.35">
      <c r="A43" s="38" t="s">
        <v>54</v>
      </c>
      <c r="B43" s="19" t="s">
        <v>58</v>
      </c>
      <c r="C43" s="21">
        <v>5.2</v>
      </c>
      <c r="D43" s="9">
        <v>4.8099999999999996</v>
      </c>
      <c r="E43" s="10">
        <v>6.7761806981519526E-2</v>
      </c>
      <c r="F43" s="13">
        <f t="shared" si="5"/>
        <v>92.5</v>
      </c>
      <c r="G43" s="9">
        <v>5.47</v>
      </c>
      <c r="H43" s="9">
        <v>5.0599999999999996</v>
      </c>
      <c r="I43" s="11">
        <f t="shared" si="6"/>
        <v>0.26999999999999957</v>
      </c>
      <c r="J43" s="11">
        <f t="shared" si="7"/>
        <v>0.25</v>
      </c>
      <c r="K43" s="49">
        <f t="shared" si="8"/>
        <v>-1.9999999999999574E-2</v>
      </c>
      <c r="L43" s="48">
        <v>5.1999999999999998E-2</v>
      </c>
      <c r="M43" s="51">
        <f t="shared" si="9"/>
        <v>92.504570383912238</v>
      </c>
    </row>
    <row r="44" spans="1:43" s="4" customFormat="1" ht="15.5" x14ac:dyDescent="0.35">
      <c r="A44" s="38" t="s">
        <v>54</v>
      </c>
      <c r="B44" s="19" t="s">
        <v>59</v>
      </c>
      <c r="C44" s="21">
        <v>5.2</v>
      </c>
      <c r="D44" s="9">
        <v>4.67</v>
      </c>
      <c r="E44" s="10">
        <v>6.7761806981519526E-2</v>
      </c>
      <c r="F44" s="13">
        <f t="shared" si="5"/>
        <v>89.807692307692292</v>
      </c>
      <c r="G44" s="9">
        <v>5.47</v>
      </c>
      <c r="H44" s="9">
        <v>5.0999999999999996</v>
      </c>
      <c r="I44" s="11">
        <f t="shared" si="6"/>
        <v>0.26999999999999957</v>
      </c>
      <c r="J44" s="11">
        <f t="shared" si="7"/>
        <v>0.42999999999999972</v>
      </c>
      <c r="K44" s="49">
        <f t="shared" si="8"/>
        <v>0.16000000000000014</v>
      </c>
      <c r="L44" s="48">
        <v>5.1999999999999998E-2</v>
      </c>
      <c r="M44" s="51">
        <f t="shared" si="9"/>
        <v>93.235831809872025</v>
      </c>
    </row>
    <row r="45" spans="1:43" s="8" customFormat="1" ht="15.5" x14ac:dyDescent="0.35">
      <c r="A45" s="38" t="s">
        <v>54</v>
      </c>
      <c r="B45" s="20" t="s">
        <v>60</v>
      </c>
      <c r="C45" s="21">
        <v>5.2</v>
      </c>
      <c r="D45" s="9">
        <v>4.8099999999999996</v>
      </c>
      <c r="E45" s="10">
        <v>6.7761806981519526E-2</v>
      </c>
      <c r="F45" s="13">
        <f t="shared" si="5"/>
        <v>92.5</v>
      </c>
      <c r="G45" s="9">
        <v>5.47</v>
      </c>
      <c r="H45" s="9">
        <v>5.08</v>
      </c>
      <c r="I45" s="11">
        <f t="shared" si="6"/>
        <v>0.26999999999999957</v>
      </c>
      <c r="J45" s="11">
        <f t="shared" si="7"/>
        <v>0.27000000000000046</v>
      </c>
      <c r="K45" s="49">
        <f t="shared" si="8"/>
        <v>8.8817841970012523E-16</v>
      </c>
      <c r="L45" s="48">
        <v>5.1999999999999998E-2</v>
      </c>
      <c r="M45" s="51">
        <f t="shared" si="9"/>
        <v>92.870201096892146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</row>
    <row r="46" spans="1:43" s="4" customFormat="1" ht="15.5" x14ac:dyDescent="0.35">
      <c r="A46" s="38" t="s">
        <v>54</v>
      </c>
      <c r="B46" s="19" t="s">
        <v>61</v>
      </c>
      <c r="C46" s="21">
        <v>5.48</v>
      </c>
      <c r="D46" s="9"/>
      <c r="E46" s="10">
        <v>5.3846153846153891E-2</v>
      </c>
      <c r="F46" s="13">
        <f t="shared" si="5"/>
        <v>0</v>
      </c>
      <c r="G46" s="9">
        <v>5.72</v>
      </c>
      <c r="H46" s="9">
        <v>5.19</v>
      </c>
      <c r="I46" s="11">
        <f t="shared" si="6"/>
        <v>0.23999999999999932</v>
      </c>
      <c r="J46" s="11"/>
      <c r="K46" s="49"/>
      <c r="L46" s="48">
        <v>4.3999999999999997E-2</v>
      </c>
      <c r="M46" s="51">
        <f t="shared" si="9"/>
        <v>90.734265734265733</v>
      </c>
    </row>
    <row r="47" spans="1:43" s="4" customFormat="1" ht="15.5" x14ac:dyDescent="0.35">
      <c r="A47" s="38" t="s">
        <v>54</v>
      </c>
      <c r="B47" s="19" t="s">
        <v>62</v>
      </c>
      <c r="C47" s="21">
        <v>5.2</v>
      </c>
      <c r="D47" s="9">
        <v>5.08</v>
      </c>
      <c r="E47" s="10">
        <v>6.7761806981519526E-2</v>
      </c>
      <c r="F47" s="13">
        <f t="shared" si="5"/>
        <v>97.692307692307693</v>
      </c>
      <c r="G47" s="9">
        <v>5.47</v>
      </c>
      <c r="H47" s="9">
        <v>5.41</v>
      </c>
      <c r="I47" s="11">
        <f t="shared" si="6"/>
        <v>0.26999999999999957</v>
      </c>
      <c r="J47" s="11">
        <f t="shared" si="7"/>
        <v>0.33000000000000007</v>
      </c>
      <c r="K47" s="49">
        <f t="shared" si="8"/>
        <v>6.0000000000000497E-2</v>
      </c>
      <c r="L47" s="48">
        <v>5.1999999999999998E-2</v>
      </c>
      <c r="M47" s="51">
        <f t="shared" si="9"/>
        <v>98.903107861060334</v>
      </c>
    </row>
    <row r="48" spans="1:43" s="4" customFormat="1" ht="15.5" x14ac:dyDescent="0.35">
      <c r="A48" s="38" t="s">
        <v>54</v>
      </c>
      <c r="B48" s="19" t="s">
        <v>63</v>
      </c>
      <c r="C48" s="21">
        <v>5.37</v>
      </c>
      <c r="D48" s="9">
        <v>4.83</v>
      </c>
      <c r="E48" s="10">
        <v>6.1264822134387456E-2</v>
      </c>
      <c r="F48" s="13">
        <f t="shared" si="5"/>
        <v>89.944134078212286</v>
      </c>
      <c r="G48" s="9">
        <v>5.61</v>
      </c>
      <c r="H48" s="9">
        <v>5.09</v>
      </c>
      <c r="I48" s="11">
        <f t="shared" si="6"/>
        <v>0.24000000000000021</v>
      </c>
      <c r="J48" s="11">
        <f t="shared" si="7"/>
        <v>0.25999999999999979</v>
      </c>
      <c r="K48" s="49">
        <f t="shared" si="8"/>
        <v>1.9999999999999574E-2</v>
      </c>
      <c r="L48" s="48">
        <v>4.4999999999999998E-2</v>
      </c>
      <c r="M48" s="51">
        <f t="shared" si="9"/>
        <v>90.730837789661308</v>
      </c>
    </row>
    <row r="49" spans="1:43" s="4" customFormat="1" ht="15.5" x14ac:dyDescent="0.35">
      <c r="A49" s="38" t="s">
        <v>54</v>
      </c>
      <c r="B49" s="19" t="s">
        <v>64</v>
      </c>
      <c r="C49" s="21">
        <v>5.58</v>
      </c>
      <c r="D49" s="9"/>
      <c r="E49" s="10">
        <v>3.3333333333333277E-2</v>
      </c>
      <c r="F49" s="13">
        <f t="shared" si="5"/>
        <v>0</v>
      </c>
      <c r="G49" s="9">
        <v>5.85</v>
      </c>
      <c r="H49" s="9">
        <v>5.15</v>
      </c>
      <c r="I49" s="11">
        <f t="shared" si="6"/>
        <v>0.26999999999999957</v>
      </c>
      <c r="J49" s="11"/>
      <c r="K49" s="49"/>
      <c r="L49" s="48">
        <v>4.8000000000000001E-2</v>
      </c>
      <c r="M49" s="51">
        <f t="shared" si="9"/>
        <v>88.034188034188048</v>
      </c>
    </row>
    <row r="50" spans="1:43" s="4" customFormat="1" ht="15.5" x14ac:dyDescent="0.35">
      <c r="A50" s="38" t="s">
        <v>54</v>
      </c>
      <c r="B50" s="19" t="s">
        <v>65</v>
      </c>
      <c r="C50" s="21">
        <v>5.4</v>
      </c>
      <c r="D50" s="9">
        <v>5.18</v>
      </c>
      <c r="E50" s="10">
        <v>7.5697211155378655E-2</v>
      </c>
      <c r="F50" s="13">
        <f t="shared" si="5"/>
        <v>95.92592592592591</v>
      </c>
      <c r="G50" s="9">
        <v>5.65</v>
      </c>
      <c r="H50" s="9">
        <v>5.29</v>
      </c>
      <c r="I50" s="11">
        <f t="shared" si="6"/>
        <v>0.25</v>
      </c>
      <c r="J50" s="11">
        <f t="shared" si="7"/>
        <v>0.11000000000000032</v>
      </c>
      <c r="K50" s="49">
        <f t="shared" si="8"/>
        <v>-0.13999999999999968</v>
      </c>
      <c r="L50" s="48">
        <v>4.5999999999999999E-2</v>
      </c>
      <c r="M50" s="51">
        <f t="shared" si="9"/>
        <v>93.628318584070797</v>
      </c>
    </row>
    <row r="51" spans="1:43" s="4" customFormat="1" ht="15.5" x14ac:dyDescent="0.35">
      <c r="A51" s="38" t="s">
        <v>54</v>
      </c>
      <c r="B51" s="19" t="s">
        <v>66</v>
      </c>
      <c r="C51" s="21">
        <v>5.35</v>
      </c>
      <c r="D51" s="9"/>
      <c r="E51" s="10">
        <v>6.1507936507936428E-2</v>
      </c>
      <c r="F51" s="13">
        <f t="shared" si="5"/>
        <v>0</v>
      </c>
      <c r="G51" s="9">
        <v>5.59</v>
      </c>
      <c r="H51" s="9">
        <v>4.95</v>
      </c>
      <c r="I51" s="11">
        <f t="shared" si="6"/>
        <v>0.24000000000000021</v>
      </c>
      <c r="J51" s="11"/>
      <c r="K51" s="49"/>
      <c r="L51" s="48">
        <v>4.4999999999999998E-2</v>
      </c>
      <c r="M51" s="51">
        <f t="shared" si="9"/>
        <v>88.550983899821105</v>
      </c>
    </row>
    <row r="52" spans="1:43" s="4" customFormat="1" ht="15.5" x14ac:dyDescent="0.35">
      <c r="A52" s="38" t="s">
        <v>54</v>
      </c>
      <c r="B52" s="19" t="s">
        <v>67</v>
      </c>
      <c r="C52" s="21">
        <v>5.44</v>
      </c>
      <c r="D52" s="9">
        <v>4.63</v>
      </c>
      <c r="E52" s="10">
        <v>6.0428849902534214E-2</v>
      </c>
      <c r="F52" s="13">
        <f t="shared" si="5"/>
        <v>85.110294117647058</v>
      </c>
      <c r="G52" s="9">
        <v>5.67</v>
      </c>
      <c r="H52" s="9">
        <v>4.83</v>
      </c>
      <c r="I52" s="11">
        <f t="shared" si="6"/>
        <v>0.22999999999999954</v>
      </c>
      <c r="J52" s="11">
        <f t="shared" si="7"/>
        <v>0.20000000000000018</v>
      </c>
      <c r="K52" s="49">
        <f t="shared" si="8"/>
        <v>-2.9999999999999361E-2</v>
      </c>
      <c r="L52" s="48">
        <v>4.2000000000000003E-2</v>
      </c>
      <c r="M52" s="51">
        <f t="shared" si="9"/>
        <v>85.18518518518519</v>
      </c>
    </row>
    <row r="53" spans="1:43" s="4" customFormat="1" ht="15.5" x14ac:dyDescent="0.35">
      <c r="A53" s="38" t="s">
        <v>54</v>
      </c>
      <c r="B53" s="19" t="s">
        <v>68</v>
      </c>
      <c r="C53" s="21">
        <v>5.2</v>
      </c>
      <c r="D53" s="9">
        <v>4.87</v>
      </c>
      <c r="E53" s="10">
        <v>6.7761806981519526E-2</v>
      </c>
      <c r="F53" s="13">
        <f t="shared" si="5"/>
        <v>93.65384615384616</v>
      </c>
      <c r="G53" s="9">
        <v>5.47</v>
      </c>
      <c r="H53" s="9">
        <v>5.14</v>
      </c>
      <c r="I53" s="11">
        <f t="shared" si="6"/>
        <v>0.26999999999999957</v>
      </c>
      <c r="J53" s="11">
        <f t="shared" si="7"/>
        <v>0.26999999999999957</v>
      </c>
      <c r="K53" s="49">
        <f t="shared" si="8"/>
        <v>0</v>
      </c>
      <c r="L53" s="48">
        <v>5.1999999999999998E-2</v>
      </c>
      <c r="M53" s="51">
        <f t="shared" si="9"/>
        <v>93.967093235831811</v>
      </c>
    </row>
    <row r="54" spans="1:43" s="4" customFormat="1" ht="15.5" x14ac:dyDescent="0.35">
      <c r="A54" s="38" t="s">
        <v>54</v>
      </c>
      <c r="B54" s="19" t="s">
        <v>69</v>
      </c>
      <c r="C54" s="21">
        <v>5.29</v>
      </c>
      <c r="D54" s="9">
        <v>4.74</v>
      </c>
      <c r="E54" s="10">
        <v>6.0120240480961887E-2</v>
      </c>
      <c r="F54" s="13">
        <f t="shared" si="5"/>
        <v>89.603024574669192</v>
      </c>
      <c r="G54" s="9">
        <v>5.53</v>
      </c>
      <c r="H54" s="9">
        <v>4.92</v>
      </c>
      <c r="I54" s="11">
        <f t="shared" si="6"/>
        <v>0.24000000000000021</v>
      </c>
      <c r="J54" s="11">
        <f t="shared" si="7"/>
        <v>0.17999999999999972</v>
      </c>
      <c r="K54" s="49">
        <f t="shared" si="8"/>
        <v>-6.0000000000000497E-2</v>
      </c>
      <c r="L54" s="48">
        <v>4.4999999999999998E-2</v>
      </c>
      <c r="M54" s="51">
        <f t="shared" si="9"/>
        <v>88.969258589511753</v>
      </c>
    </row>
    <row r="55" spans="1:43" s="4" customFormat="1" ht="15.5" x14ac:dyDescent="0.35">
      <c r="A55" s="38" t="s">
        <v>54</v>
      </c>
      <c r="B55" s="19" t="s">
        <v>70</v>
      </c>
      <c r="C55" s="21">
        <v>5.2</v>
      </c>
      <c r="D55" s="9">
        <v>4.8899999999999997</v>
      </c>
      <c r="E55" s="10">
        <v>6.7761806981519526E-2</v>
      </c>
      <c r="F55" s="13">
        <f t="shared" si="5"/>
        <v>94.038461538461533</v>
      </c>
      <c r="G55" s="9">
        <v>5.47</v>
      </c>
      <c r="H55" s="9">
        <v>5</v>
      </c>
      <c r="I55" s="11">
        <f t="shared" si="6"/>
        <v>0.26999999999999957</v>
      </c>
      <c r="J55" s="11">
        <f t="shared" si="7"/>
        <v>0.11000000000000032</v>
      </c>
      <c r="K55" s="49">
        <f t="shared" si="8"/>
        <v>-0.15999999999999925</v>
      </c>
      <c r="L55" s="48">
        <v>5.1999999999999998E-2</v>
      </c>
      <c r="M55" s="51">
        <f t="shared" si="9"/>
        <v>91.407678244972573</v>
      </c>
    </row>
    <row r="56" spans="1:43" s="4" customFormat="1" ht="15.5" x14ac:dyDescent="0.35">
      <c r="A56" s="38" t="s">
        <v>54</v>
      </c>
      <c r="B56" s="19" t="s">
        <v>71</v>
      </c>
      <c r="C56" s="21">
        <v>5.37</v>
      </c>
      <c r="D56" s="9">
        <v>4.8</v>
      </c>
      <c r="E56" s="10">
        <v>6.1264822134387456E-2</v>
      </c>
      <c r="F56" s="13">
        <f t="shared" ref="F56:F81" si="10">D56/C56*100</f>
        <v>89.385474860335194</v>
      </c>
      <c r="G56" s="9">
        <v>5.62</v>
      </c>
      <c r="H56" s="9">
        <v>5</v>
      </c>
      <c r="I56" s="11">
        <f t="shared" ref="I56:I81" si="11">G56-C56</f>
        <v>0.25</v>
      </c>
      <c r="J56" s="11">
        <f t="shared" ref="J56:J81" si="12">H56-D56</f>
        <v>0.20000000000000018</v>
      </c>
      <c r="K56" s="49">
        <f t="shared" ref="K56:K81" si="13">J56-I56</f>
        <v>-4.9999999999999822E-2</v>
      </c>
      <c r="L56" s="48">
        <v>4.7E-2</v>
      </c>
      <c r="M56" s="51">
        <f t="shared" ref="M56:M81" si="14">H56/G56*100</f>
        <v>88.967971530249116</v>
      </c>
    </row>
    <row r="57" spans="1:43" s="4" customFormat="1" ht="15.5" x14ac:dyDescent="0.35">
      <c r="A57" s="38" t="s">
        <v>54</v>
      </c>
      <c r="B57" s="19" t="s">
        <v>72</v>
      </c>
      <c r="C57" s="21">
        <v>5.2</v>
      </c>
      <c r="D57" s="9">
        <v>4.71</v>
      </c>
      <c r="E57" s="10">
        <v>6.7761806981519526E-2</v>
      </c>
      <c r="F57" s="13">
        <f t="shared" si="10"/>
        <v>90.57692307692308</v>
      </c>
      <c r="G57" s="9">
        <v>5.47</v>
      </c>
      <c r="H57" s="9">
        <v>4.88</v>
      </c>
      <c r="I57" s="11">
        <f t="shared" si="11"/>
        <v>0.26999999999999957</v>
      </c>
      <c r="J57" s="11">
        <f t="shared" si="12"/>
        <v>0.16999999999999993</v>
      </c>
      <c r="K57" s="49">
        <f t="shared" si="13"/>
        <v>-9.9999999999999645E-2</v>
      </c>
      <c r="L57" s="48">
        <v>5.1999999999999998E-2</v>
      </c>
      <c r="M57" s="51">
        <f t="shared" si="14"/>
        <v>89.213893967093242</v>
      </c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</row>
    <row r="58" spans="1:43" s="4" customFormat="1" ht="15.65" customHeight="1" x14ac:dyDescent="0.35">
      <c r="A58" s="38" t="s">
        <v>54</v>
      </c>
      <c r="B58" s="19" t="s">
        <v>73</v>
      </c>
      <c r="C58" s="21">
        <v>5.24</v>
      </c>
      <c r="D58" s="9">
        <v>5.26</v>
      </c>
      <c r="E58" s="10">
        <v>6.9387755102040788E-2</v>
      </c>
      <c r="F58" s="13">
        <f t="shared" si="10"/>
        <v>100.38167938931298</v>
      </c>
      <c r="G58" s="9">
        <v>5.51</v>
      </c>
      <c r="H58" s="9">
        <v>5.5</v>
      </c>
      <c r="I58" s="11">
        <f t="shared" si="11"/>
        <v>0.26999999999999957</v>
      </c>
      <c r="J58" s="11">
        <f t="shared" si="12"/>
        <v>0.24000000000000021</v>
      </c>
      <c r="K58" s="49">
        <f t="shared" si="13"/>
        <v>-2.9999999999999361E-2</v>
      </c>
      <c r="L58" s="48">
        <v>5.1999999999999998E-2</v>
      </c>
      <c r="M58" s="51">
        <f t="shared" si="14"/>
        <v>99.818511796733205</v>
      </c>
    </row>
    <row r="59" spans="1:43" s="4" customFormat="1" ht="15.5" x14ac:dyDescent="0.35">
      <c r="A59" s="38" t="s">
        <v>54</v>
      </c>
      <c r="B59" s="19" t="s">
        <v>74</v>
      </c>
      <c r="C59" s="21">
        <v>5.32</v>
      </c>
      <c r="D59" s="9">
        <v>4.99</v>
      </c>
      <c r="E59" s="10">
        <v>8.5714285714285687E-2</v>
      </c>
      <c r="F59" s="13">
        <f t="shared" si="10"/>
        <v>93.796992481203006</v>
      </c>
      <c r="G59" s="9">
        <v>5.55</v>
      </c>
      <c r="H59" s="9">
        <v>5.24</v>
      </c>
      <c r="I59" s="11">
        <f t="shared" si="11"/>
        <v>0.22999999999999954</v>
      </c>
      <c r="J59" s="11">
        <f t="shared" si="12"/>
        <v>0.25</v>
      </c>
      <c r="K59" s="49">
        <f t="shared" si="13"/>
        <v>2.0000000000000462E-2</v>
      </c>
      <c r="L59" s="48">
        <v>4.2999999999999997E-2</v>
      </c>
      <c r="M59" s="51">
        <f t="shared" si="14"/>
        <v>94.414414414414409</v>
      </c>
    </row>
    <row r="60" spans="1:43" s="4" customFormat="1" ht="15.5" x14ac:dyDescent="0.35">
      <c r="A60" s="38" t="s">
        <v>54</v>
      </c>
      <c r="B60" s="19" t="s">
        <v>75</v>
      </c>
      <c r="C60" s="21">
        <v>5.27</v>
      </c>
      <c r="D60" s="9">
        <v>4.55</v>
      </c>
      <c r="E60" s="10">
        <v>6.6801619433198206E-2</v>
      </c>
      <c r="F60" s="13">
        <f t="shared" si="10"/>
        <v>86.337760910815945</v>
      </c>
      <c r="G60" s="9">
        <v>5.5</v>
      </c>
      <c r="H60" s="9">
        <v>4.7699999999999996</v>
      </c>
      <c r="I60" s="11">
        <f t="shared" si="11"/>
        <v>0.23000000000000043</v>
      </c>
      <c r="J60" s="11">
        <f t="shared" si="12"/>
        <v>0.21999999999999975</v>
      </c>
      <c r="K60" s="49">
        <f t="shared" si="13"/>
        <v>-1.0000000000000675E-2</v>
      </c>
      <c r="L60" s="48">
        <v>4.3999999999999997E-2</v>
      </c>
      <c r="M60" s="51">
        <f t="shared" si="14"/>
        <v>86.72727272727272</v>
      </c>
    </row>
    <row r="61" spans="1:43" s="4" customFormat="1" ht="15.5" x14ac:dyDescent="0.35">
      <c r="A61" s="38" t="s">
        <v>76</v>
      </c>
      <c r="B61" s="19" t="s">
        <v>77</v>
      </c>
      <c r="C61" s="21">
        <v>6.47</v>
      </c>
      <c r="D61" s="9">
        <v>5.93</v>
      </c>
      <c r="E61" s="10">
        <v>9.3603744149765387E-3</v>
      </c>
      <c r="F61" s="13">
        <f t="shared" si="10"/>
        <v>91.653786707882531</v>
      </c>
      <c r="G61" s="9">
        <v>6.74</v>
      </c>
      <c r="H61" s="9">
        <v>6.23</v>
      </c>
      <c r="I61" s="11">
        <f t="shared" si="11"/>
        <v>0.27000000000000046</v>
      </c>
      <c r="J61" s="11">
        <f t="shared" si="12"/>
        <v>0.30000000000000071</v>
      </c>
      <c r="K61" s="49">
        <f t="shared" si="13"/>
        <v>3.0000000000000249E-2</v>
      </c>
      <c r="L61" s="47">
        <v>4.2000000000000003E-2</v>
      </c>
      <c r="M61" s="51">
        <f t="shared" si="14"/>
        <v>92.433234421364986</v>
      </c>
    </row>
    <row r="62" spans="1:43" s="4" customFormat="1" ht="15.5" x14ac:dyDescent="0.35">
      <c r="A62" s="38" t="s">
        <v>76</v>
      </c>
      <c r="B62" s="19" t="s">
        <v>78</v>
      </c>
      <c r="C62" s="21">
        <v>6.22</v>
      </c>
      <c r="D62" s="9">
        <v>5.67</v>
      </c>
      <c r="E62" s="10">
        <v>7.7989601386481838E-2</v>
      </c>
      <c r="F62" s="13">
        <f t="shared" si="10"/>
        <v>91.157556270096464</v>
      </c>
      <c r="G62" s="9">
        <v>6.48</v>
      </c>
      <c r="H62" s="9">
        <v>6</v>
      </c>
      <c r="I62" s="11">
        <f t="shared" si="11"/>
        <v>0.26000000000000068</v>
      </c>
      <c r="J62" s="11">
        <f t="shared" si="12"/>
        <v>0.33000000000000007</v>
      </c>
      <c r="K62" s="49">
        <f t="shared" si="13"/>
        <v>6.9999999999999396E-2</v>
      </c>
      <c r="L62" s="47">
        <v>4.2000000000000003E-2</v>
      </c>
      <c r="M62" s="51">
        <f t="shared" si="14"/>
        <v>92.592592592592581</v>
      </c>
    </row>
    <row r="63" spans="1:43" s="4" customFormat="1" ht="15.5" x14ac:dyDescent="0.35">
      <c r="A63" s="38" t="s">
        <v>76</v>
      </c>
      <c r="B63" s="19" t="s">
        <v>79</v>
      </c>
      <c r="C63" s="21">
        <v>6.29</v>
      </c>
      <c r="D63" s="9">
        <v>5.2</v>
      </c>
      <c r="E63" s="10">
        <v>6.0708263069140025E-2</v>
      </c>
      <c r="F63" s="13">
        <f t="shared" si="10"/>
        <v>82.670906200317972</v>
      </c>
      <c r="G63" s="9">
        <v>6.59</v>
      </c>
      <c r="H63" s="9">
        <v>5.39</v>
      </c>
      <c r="I63" s="11">
        <f t="shared" si="11"/>
        <v>0.29999999999999982</v>
      </c>
      <c r="J63" s="11">
        <f t="shared" si="12"/>
        <v>0.1899999999999995</v>
      </c>
      <c r="K63" s="49">
        <f t="shared" si="13"/>
        <v>-0.11000000000000032</v>
      </c>
      <c r="L63" s="47">
        <v>4.8000000000000001E-2</v>
      </c>
      <c r="M63" s="51">
        <f t="shared" si="14"/>
        <v>81.790591805766311</v>
      </c>
    </row>
    <row r="64" spans="1:43" s="4" customFormat="1" ht="15.5" x14ac:dyDescent="0.35">
      <c r="A64" s="38" t="s">
        <v>76</v>
      </c>
      <c r="B64" s="19" t="s">
        <v>80</v>
      </c>
      <c r="C64" s="21">
        <v>6.07</v>
      </c>
      <c r="D64" s="9">
        <v>5.76</v>
      </c>
      <c r="E64" s="10">
        <v>0.10163339382940119</v>
      </c>
      <c r="F64" s="13">
        <f t="shared" si="10"/>
        <v>94.892915980230626</v>
      </c>
      <c r="G64" s="9">
        <v>6.4</v>
      </c>
      <c r="H64" s="9">
        <v>6.01</v>
      </c>
      <c r="I64" s="11">
        <f t="shared" si="11"/>
        <v>0.33000000000000007</v>
      </c>
      <c r="J64" s="11">
        <f t="shared" si="12"/>
        <v>0.25</v>
      </c>
      <c r="K64" s="49">
        <f t="shared" si="13"/>
        <v>-8.0000000000000071E-2</v>
      </c>
      <c r="L64" s="47">
        <v>5.3999999999999999E-2</v>
      </c>
      <c r="M64" s="51">
        <f t="shared" si="14"/>
        <v>93.906249999999986</v>
      </c>
    </row>
    <row r="65" spans="1:43" s="4" customFormat="1" ht="15.5" x14ac:dyDescent="0.35">
      <c r="A65" s="38" t="s">
        <v>76</v>
      </c>
      <c r="B65" s="19" t="s">
        <v>81</v>
      </c>
      <c r="C65" s="21">
        <v>6.37</v>
      </c>
      <c r="D65" s="9">
        <v>5.99</v>
      </c>
      <c r="E65" s="10">
        <v>0.10207612456747402</v>
      </c>
      <c r="F65" s="13">
        <f t="shared" si="10"/>
        <v>94.03453689167975</v>
      </c>
      <c r="G65" s="9">
        <v>6.76</v>
      </c>
      <c r="H65" s="9">
        <v>6.35</v>
      </c>
      <c r="I65" s="11">
        <f t="shared" si="11"/>
        <v>0.38999999999999968</v>
      </c>
      <c r="J65" s="11">
        <f t="shared" si="12"/>
        <v>0.35999999999999943</v>
      </c>
      <c r="K65" s="49">
        <f t="shared" si="13"/>
        <v>-3.0000000000000249E-2</v>
      </c>
      <c r="L65" s="47">
        <v>6.0999999999999999E-2</v>
      </c>
      <c r="M65" s="51">
        <f t="shared" si="14"/>
        <v>93.934911242603548</v>
      </c>
    </row>
    <row r="66" spans="1:43" s="8" customFormat="1" ht="15.5" x14ac:dyDescent="0.35">
      <c r="A66" s="38" t="s">
        <v>76</v>
      </c>
      <c r="B66" s="19" t="s">
        <v>82</v>
      </c>
      <c r="C66" s="21">
        <v>6.45</v>
      </c>
      <c r="D66" s="9">
        <v>5.0999999999999996</v>
      </c>
      <c r="E66" s="10">
        <v>6.0855263157894753E-2</v>
      </c>
      <c r="F66" s="13">
        <f t="shared" si="10"/>
        <v>79.069767441860463</v>
      </c>
      <c r="G66" s="9">
        <v>6.74</v>
      </c>
      <c r="H66" s="9">
        <v>5.27</v>
      </c>
      <c r="I66" s="11">
        <f t="shared" si="11"/>
        <v>0.29000000000000004</v>
      </c>
      <c r="J66" s="11">
        <f t="shared" si="12"/>
        <v>0.16999999999999993</v>
      </c>
      <c r="K66" s="49">
        <f t="shared" si="13"/>
        <v>-0.12000000000000011</v>
      </c>
      <c r="L66" s="47">
        <v>4.4999999999999998E-2</v>
      </c>
      <c r="M66" s="51">
        <f t="shared" si="14"/>
        <v>78.189910979228486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s="4" customFormat="1" ht="15.5" x14ac:dyDescent="0.35">
      <c r="A67" s="38" t="s">
        <v>76</v>
      </c>
      <c r="B67" s="19" t="s">
        <v>83</v>
      </c>
      <c r="C67" s="21">
        <v>6.4</v>
      </c>
      <c r="D67" s="9">
        <v>5.72</v>
      </c>
      <c r="E67" s="10">
        <v>4.5751633986928143E-2</v>
      </c>
      <c r="F67" s="13">
        <f t="shared" si="10"/>
        <v>89.375</v>
      </c>
      <c r="G67" s="9">
        <v>6.71</v>
      </c>
      <c r="H67" s="9">
        <v>6.03</v>
      </c>
      <c r="I67" s="11">
        <f t="shared" si="11"/>
        <v>0.30999999999999961</v>
      </c>
      <c r="J67" s="11">
        <f t="shared" si="12"/>
        <v>0.3100000000000005</v>
      </c>
      <c r="K67" s="49">
        <f t="shared" si="13"/>
        <v>8.8817841970012523E-16</v>
      </c>
      <c r="L67" s="47">
        <v>4.8000000000000001E-2</v>
      </c>
      <c r="M67" s="51">
        <f t="shared" si="14"/>
        <v>89.865871833084952</v>
      </c>
    </row>
    <row r="68" spans="1:43" s="4" customFormat="1" ht="15.5" x14ac:dyDescent="0.35">
      <c r="A68" s="38" t="s">
        <v>76</v>
      </c>
      <c r="B68" s="19" t="s">
        <v>84</v>
      </c>
      <c r="C68" s="21">
        <v>7.15</v>
      </c>
      <c r="D68" s="9">
        <v>6.14</v>
      </c>
      <c r="E68" s="10">
        <v>6.2407132243684979E-2</v>
      </c>
      <c r="F68" s="13">
        <f t="shared" si="10"/>
        <v>85.874125874125866</v>
      </c>
      <c r="G68" s="9">
        <v>7.56</v>
      </c>
      <c r="H68" s="9">
        <v>6.46</v>
      </c>
      <c r="I68" s="11">
        <f t="shared" si="11"/>
        <v>0.40999999999999925</v>
      </c>
      <c r="J68" s="11">
        <f t="shared" si="12"/>
        <v>0.32000000000000028</v>
      </c>
      <c r="K68" s="49">
        <f t="shared" si="13"/>
        <v>-8.999999999999897E-2</v>
      </c>
      <c r="L68" s="47">
        <v>5.7000000000000002E-2</v>
      </c>
      <c r="M68" s="51">
        <f t="shared" si="14"/>
        <v>85.449735449735456</v>
      </c>
    </row>
    <row r="69" spans="1:43" s="4" customFormat="1" ht="15.5" x14ac:dyDescent="0.35">
      <c r="A69" s="38" t="s">
        <v>76</v>
      </c>
      <c r="B69" s="19" t="s">
        <v>85</v>
      </c>
      <c r="C69" s="21">
        <v>6.33</v>
      </c>
      <c r="D69" s="9">
        <v>5.39</v>
      </c>
      <c r="E69" s="10">
        <v>4.9751243781094495E-2</v>
      </c>
      <c r="F69" s="13">
        <f t="shared" si="10"/>
        <v>85.150078988941544</v>
      </c>
      <c r="G69" s="9">
        <v>6.6</v>
      </c>
      <c r="H69" s="9">
        <v>5.36</v>
      </c>
      <c r="I69" s="11">
        <f t="shared" si="11"/>
        <v>0.26999999999999957</v>
      </c>
      <c r="J69" s="11">
        <f t="shared" si="12"/>
        <v>-2.9999999999999361E-2</v>
      </c>
      <c r="K69" s="49">
        <f t="shared" si="13"/>
        <v>-0.29999999999999893</v>
      </c>
      <c r="L69" s="47">
        <v>4.2999999999999997E-2</v>
      </c>
      <c r="M69" s="51">
        <f t="shared" si="14"/>
        <v>81.212121212121218</v>
      </c>
    </row>
    <row r="70" spans="1:43" s="4" customFormat="1" ht="15.5" x14ac:dyDescent="0.35">
      <c r="A70" s="38" t="s">
        <v>76</v>
      </c>
      <c r="B70" s="19" t="s">
        <v>86</v>
      </c>
      <c r="C70" s="21">
        <v>6.4</v>
      </c>
      <c r="D70" s="9">
        <v>5.42</v>
      </c>
      <c r="E70" s="10">
        <v>9.4637223974764189E-3</v>
      </c>
      <c r="F70" s="13">
        <f t="shared" si="10"/>
        <v>84.6875</v>
      </c>
      <c r="G70" s="9">
        <v>6.61</v>
      </c>
      <c r="H70" s="9">
        <v>5.65</v>
      </c>
      <c r="I70" s="11">
        <f t="shared" si="11"/>
        <v>0.20999999999999996</v>
      </c>
      <c r="J70" s="11">
        <f t="shared" si="12"/>
        <v>0.23000000000000043</v>
      </c>
      <c r="K70" s="49">
        <f t="shared" si="13"/>
        <v>2.0000000000000462E-2</v>
      </c>
      <c r="L70" s="47">
        <v>3.3000000000000002E-2</v>
      </c>
      <c r="M70" s="51">
        <f t="shared" si="14"/>
        <v>85.476550680786687</v>
      </c>
    </row>
    <row r="71" spans="1:43" s="4" customFormat="1" ht="15.5" x14ac:dyDescent="0.35">
      <c r="A71" s="38" t="s">
        <v>76</v>
      </c>
      <c r="B71" s="19" t="s">
        <v>87</v>
      </c>
      <c r="C71" s="21">
        <v>6.49</v>
      </c>
      <c r="D71" s="9">
        <v>6.07</v>
      </c>
      <c r="E71" s="10">
        <v>1.248049921996881E-2</v>
      </c>
      <c r="F71" s="13">
        <f t="shared" si="10"/>
        <v>93.52850539291218</v>
      </c>
      <c r="G71" s="9">
        <v>6.76</v>
      </c>
      <c r="H71" s="9">
        <v>6.2</v>
      </c>
      <c r="I71" s="11">
        <f t="shared" si="11"/>
        <v>0.26999999999999957</v>
      </c>
      <c r="J71" s="11">
        <f t="shared" si="12"/>
        <v>0.12999999999999989</v>
      </c>
      <c r="K71" s="49">
        <f t="shared" si="13"/>
        <v>-0.13999999999999968</v>
      </c>
      <c r="L71" s="47">
        <v>4.2000000000000003E-2</v>
      </c>
      <c r="M71" s="51">
        <f t="shared" si="14"/>
        <v>91.715976331360949</v>
      </c>
    </row>
    <row r="72" spans="1:43" s="4" customFormat="1" ht="15.5" x14ac:dyDescent="0.35">
      <c r="A72" s="38" t="s">
        <v>76</v>
      </c>
      <c r="B72" s="19" t="s">
        <v>88</v>
      </c>
      <c r="C72" s="21">
        <v>6.52</v>
      </c>
      <c r="D72" s="9">
        <v>5.65</v>
      </c>
      <c r="E72" s="10">
        <v>5.5016181229773441E-2</v>
      </c>
      <c r="F72" s="13">
        <f t="shared" si="10"/>
        <v>86.656441717791424</v>
      </c>
      <c r="G72" s="9">
        <v>6.81</v>
      </c>
      <c r="H72" s="9">
        <v>5.72</v>
      </c>
      <c r="I72" s="11">
        <f t="shared" si="11"/>
        <v>0.29000000000000004</v>
      </c>
      <c r="J72" s="11">
        <f t="shared" si="12"/>
        <v>6.9999999999999396E-2</v>
      </c>
      <c r="K72" s="49">
        <f t="shared" si="13"/>
        <v>-0.22000000000000064</v>
      </c>
      <c r="L72" s="47">
        <v>4.3999999999999997E-2</v>
      </c>
      <c r="M72" s="51">
        <f t="shared" si="14"/>
        <v>83.994126284875179</v>
      </c>
    </row>
    <row r="73" spans="1:43" s="4" customFormat="1" ht="15.5" x14ac:dyDescent="0.35">
      <c r="A73" s="38" t="s">
        <v>76</v>
      </c>
      <c r="B73" s="19" t="s">
        <v>89</v>
      </c>
      <c r="C73" s="21">
        <v>6.01</v>
      </c>
      <c r="D73" s="9">
        <v>5.38</v>
      </c>
      <c r="E73" s="10">
        <v>5.6239015817223091E-2</v>
      </c>
      <c r="F73" s="13">
        <f t="shared" si="10"/>
        <v>89.517470881863559</v>
      </c>
      <c r="G73" s="9">
        <v>6.23</v>
      </c>
      <c r="H73" s="9">
        <v>5.52</v>
      </c>
      <c r="I73" s="11">
        <f t="shared" si="11"/>
        <v>0.22000000000000064</v>
      </c>
      <c r="J73" s="11">
        <f t="shared" si="12"/>
        <v>0.13999999999999968</v>
      </c>
      <c r="K73" s="49">
        <f t="shared" si="13"/>
        <v>-8.0000000000000959E-2</v>
      </c>
      <c r="L73" s="47">
        <v>3.6999999999999998E-2</v>
      </c>
      <c r="M73" s="51">
        <f t="shared" si="14"/>
        <v>88.603531300160498</v>
      </c>
    </row>
    <row r="74" spans="1:43" s="4" customFormat="1" ht="15.5" x14ac:dyDescent="0.35">
      <c r="A74" s="38" t="s">
        <v>76</v>
      </c>
      <c r="B74" s="19" t="s">
        <v>90</v>
      </c>
      <c r="C74" s="21">
        <v>6.53</v>
      </c>
      <c r="D74" s="9">
        <v>5.99</v>
      </c>
      <c r="E74" s="10">
        <v>6.1788617886178843E-2</v>
      </c>
      <c r="F74" s="13">
        <f t="shared" si="10"/>
        <v>91.73047473200613</v>
      </c>
      <c r="G74" s="9">
        <v>6.84</v>
      </c>
      <c r="H74" s="9">
        <v>6.35</v>
      </c>
      <c r="I74" s="11">
        <f t="shared" si="11"/>
        <v>0.30999999999999961</v>
      </c>
      <c r="J74" s="11">
        <f t="shared" si="12"/>
        <v>0.35999999999999943</v>
      </c>
      <c r="K74" s="49">
        <f t="shared" si="13"/>
        <v>4.9999999999999822E-2</v>
      </c>
      <c r="L74" s="47">
        <v>4.7E-2</v>
      </c>
      <c r="M74" s="51">
        <f t="shared" si="14"/>
        <v>92.836257309941516</v>
      </c>
    </row>
    <row r="75" spans="1:43" s="4" customFormat="1" ht="15.5" x14ac:dyDescent="0.35">
      <c r="A75" s="38" t="s">
        <v>76</v>
      </c>
      <c r="B75" s="19" t="s">
        <v>91</v>
      </c>
      <c r="C75" s="21">
        <v>6.62</v>
      </c>
      <c r="D75" s="9"/>
      <c r="E75" s="10">
        <v>7.4675324675324672E-2</v>
      </c>
      <c r="F75" s="13">
        <f t="shared" si="10"/>
        <v>0</v>
      </c>
      <c r="G75" s="9">
        <v>6.93</v>
      </c>
      <c r="H75" s="9">
        <v>6.08</v>
      </c>
      <c r="I75" s="11">
        <f t="shared" si="11"/>
        <v>0.30999999999999961</v>
      </c>
      <c r="J75" s="11"/>
      <c r="K75" s="49"/>
      <c r="L75" s="47">
        <v>4.7E-2</v>
      </c>
      <c r="M75" s="51">
        <f t="shared" si="14"/>
        <v>87.734487734487743</v>
      </c>
    </row>
    <row r="76" spans="1:43" s="4" customFormat="1" ht="15.5" x14ac:dyDescent="0.35">
      <c r="A76" s="38" t="s">
        <v>76</v>
      </c>
      <c r="B76" s="19" t="s">
        <v>92</v>
      </c>
      <c r="C76" s="21">
        <v>6.08</v>
      </c>
      <c r="D76" s="9">
        <v>5.2</v>
      </c>
      <c r="E76" s="10">
        <v>9.9667774086379564E-3</v>
      </c>
      <c r="F76" s="13">
        <f t="shared" si="10"/>
        <v>85.526315789473685</v>
      </c>
      <c r="G76" s="9">
        <v>6.32</v>
      </c>
      <c r="H76" s="9">
        <v>5.39</v>
      </c>
      <c r="I76" s="11">
        <f t="shared" si="11"/>
        <v>0.24000000000000021</v>
      </c>
      <c r="J76" s="11">
        <f t="shared" si="12"/>
        <v>0.1899999999999995</v>
      </c>
      <c r="K76" s="49">
        <f t="shared" si="13"/>
        <v>-5.0000000000000711E-2</v>
      </c>
      <c r="L76" s="47">
        <v>3.9E-2</v>
      </c>
      <c r="M76" s="51">
        <f t="shared" si="14"/>
        <v>85.284810126582272</v>
      </c>
    </row>
    <row r="77" spans="1:43" s="4" customFormat="1" ht="15.5" x14ac:dyDescent="0.35">
      <c r="A77" s="38" t="s">
        <v>93</v>
      </c>
      <c r="B77" s="19" t="s">
        <v>94</v>
      </c>
      <c r="C77" s="21">
        <v>5.53</v>
      </c>
      <c r="D77" s="9">
        <v>5.07</v>
      </c>
      <c r="E77" s="10">
        <v>0.10159362549800811</v>
      </c>
      <c r="F77" s="13">
        <f t="shared" si="10"/>
        <v>91.68173598553345</v>
      </c>
      <c r="G77" s="9">
        <v>5.84</v>
      </c>
      <c r="H77" s="9">
        <v>5.15</v>
      </c>
      <c r="I77" s="11">
        <f t="shared" si="11"/>
        <v>0.30999999999999961</v>
      </c>
      <c r="J77" s="11">
        <f t="shared" si="12"/>
        <v>8.0000000000000071E-2</v>
      </c>
      <c r="K77" s="49">
        <f t="shared" si="13"/>
        <v>-0.22999999999999954</v>
      </c>
      <c r="L77" s="47">
        <v>5.6000000000000001E-2</v>
      </c>
      <c r="M77" s="51">
        <f t="shared" si="14"/>
        <v>88.184931506849324</v>
      </c>
    </row>
    <row r="78" spans="1:43" s="4" customFormat="1" ht="15.5" x14ac:dyDescent="0.35">
      <c r="A78" s="37" t="s">
        <v>93</v>
      </c>
      <c r="B78" s="19" t="s">
        <v>95</v>
      </c>
      <c r="C78" s="21">
        <v>5.79</v>
      </c>
      <c r="D78" s="9">
        <v>5.3</v>
      </c>
      <c r="E78" s="10">
        <v>0.10076045627376432</v>
      </c>
      <c r="F78" s="13">
        <f t="shared" si="10"/>
        <v>91.537132987910184</v>
      </c>
      <c r="G78" s="9">
        <v>6.14</v>
      </c>
      <c r="H78" s="9">
        <v>5.61</v>
      </c>
      <c r="I78" s="11">
        <f t="shared" si="11"/>
        <v>0.34999999999999964</v>
      </c>
      <c r="J78" s="11">
        <f t="shared" si="12"/>
        <v>0.3100000000000005</v>
      </c>
      <c r="K78" s="49">
        <f t="shared" si="13"/>
        <v>-3.9999999999999147E-2</v>
      </c>
      <c r="L78" s="47">
        <v>0.06</v>
      </c>
      <c r="M78" s="51">
        <f t="shared" si="14"/>
        <v>91.368078175895775</v>
      </c>
    </row>
    <row r="79" spans="1:43" s="4" customFormat="1" ht="15.5" x14ac:dyDescent="0.35">
      <c r="A79" s="37" t="s">
        <v>93</v>
      </c>
      <c r="B79" s="19" t="s">
        <v>96</v>
      </c>
      <c r="C79" s="21">
        <v>5.38</v>
      </c>
      <c r="D79" s="9">
        <v>5.0999999999999996</v>
      </c>
      <c r="E79" s="10">
        <v>0.10020449897750516</v>
      </c>
      <c r="F79" s="13">
        <f t="shared" si="10"/>
        <v>94.795539033457246</v>
      </c>
      <c r="G79" s="9">
        <v>5.7</v>
      </c>
      <c r="H79" s="9">
        <v>5.23</v>
      </c>
      <c r="I79" s="11">
        <f t="shared" si="11"/>
        <v>0.32000000000000028</v>
      </c>
      <c r="J79" s="11">
        <f t="shared" si="12"/>
        <v>0.13000000000000078</v>
      </c>
      <c r="K79" s="49">
        <f t="shared" si="13"/>
        <v>-0.1899999999999995</v>
      </c>
      <c r="L79" s="47">
        <v>5.8999999999999997E-2</v>
      </c>
      <c r="M79" s="51">
        <f t="shared" si="14"/>
        <v>91.754385964912288</v>
      </c>
    </row>
    <row r="80" spans="1:43" s="4" customFormat="1" ht="15.5" x14ac:dyDescent="0.35">
      <c r="A80" s="37" t="s">
        <v>93</v>
      </c>
      <c r="B80" s="19" t="s">
        <v>97</v>
      </c>
      <c r="C80" s="21">
        <v>5.69</v>
      </c>
      <c r="D80" s="9">
        <v>5.29</v>
      </c>
      <c r="E80" s="10">
        <v>0.10058027079303684</v>
      </c>
      <c r="F80" s="13">
        <f t="shared" si="10"/>
        <v>92.970123022847091</v>
      </c>
      <c r="G80" s="9">
        <v>5.98</v>
      </c>
      <c r="H80" s="9">
        <v>5.61</v>
      </c>
      <c r="I80" s="11">
        <f t="shared" si="11"/>
        <v>0.29000000000000004</v>
      </c>
      <c r="J80" s="11">
        <f t="shared" si="12"/>
        <v>0.32000000000000028</v>
      </c>
      <c r="K80" s="49">
        <f t="shared" si="13"/>
        <v>3.0000000000000249E-2</v>
      </c>
      <c r="L80" s="47">
        <v>5.0999999999999997E-2</v>
      </c>
      <c r="M80" s="51">
        <f t="shared" si="14"/>
        <v>93.812709030100336</v>
      </c>
    </row>
    <row r="81" spans="1:13" s="4" customFormat="1" ht="15.5" x14ac:dyDescent="0.35">
      <c r="A81" s="37" t="s">
        <v>93</v>
      </c>
      <c r="B81" s="19" t="s">
        <v>98</v>
      </c>
      <c r="C81" s="21">
        <v>5.51</v>
      </c>
      <c r="D81" s="9">
        <v>4.97</v>
      </c>
      <c r="E81" s="10">
        <v>8.8932806324110714E-2</v>
      </c>
      <c r="F81" s="13">
        <f t="shared" si="10"/>
        <v>90.199637023593468</v>
      </c>
      <c r="G81" s="9">
        <v>5.75</v>
      </c>
      <c r="H81" s="9">
        <v>5.16</v>
      </c>
      <c r="I81" s="11">
        <f t="shared" si="11"/>
        <v>0.24000000000000021</v>
      </c>
      <c r="J81" s="11">
        <f t="shared" si="12"/>
        <v>0.19000000000000039</v>
      </c>
      <c r="K81" s="49">
        <f t="shared" si="13"/>
        <v>-4.9999999999999822E-2</v>
      </c>
      <c r="L81" s="47">
        <v>4.3999999999999997E-2</v>
      </c>
      <c r="M81" s="51">
        <f t="shared" si="14"/>
        <v>89.739130434782609</v>
      </c>
    </row>
    <row r="82" spans="1:13" s="4" customFormat="1" ht="15.5" x14ac:dyDescent="0.35">
      <c r="A82" s="37" t="s">
        <v>93</v>
      </c>
      <c r="B82" s="19" t="s">
        <v>99</v>
      </c>
      <c r="C82" s="21">
        <v>5.34</v>
      </c>
      <c r="D82" s="9">
        <v>4.74</v>
      </c>
      <c r="E82" s="10">
        <v>6.1630218687872683E-2</v>
      </c>
      <c r="F82" s="13">
        <f t="shared" ref="F82:F104" si="15">D82/C82*100</f>
        <v>88.764044943820224</v>
      </c>
      <c r="G82" s="9">
        <v>5.58</v>
      </c>
      <c r="H82" s="9">
        <v>4.72</v>
      </c>
      <c r="I82" s="11">
        <f t="shared" ref="I82:I104" si="16">G82-C82</f>
        <v>0.24000000000000021</v>
      </c>
      <c r="J82" s="11">
        <f t="shared" ref="J82:J104" si="17">H82-D82</f>
        <v>-2.0000000000000462E-2</v>
      </c>
      <c r="K82" s="49">
        <f t="shared" ref="K82:K104" si="18">J82-I82</f>
        <v>-0.26000000000000068</v>
      </c>
      <c r="L82" s="47">
        <v>4.4999999999999998E-2</v>
      </c>
      <c r="M82" s="51">
        <f t="shared" ref="M82:M104" si="19">H82/G82*100</f>
        <v>84.587813620071685</v>
      </c>
    </row>
    <row r="83" spans="1:13" s="4" customFormat="1" ht="15.5" x14ac:dyDescent="0.35">
      <c r="A83" s="37" t="s">
        <v>93</v>
      </c>
      <c r="B83" s="19" t="s">
        <v>100</v>
      </c>
      <c r="C83" s="21">
        <v>5.84</v>
      </c>
      <c r="D83" s="9">
        <v>5.08</v>
      </c>
      <c r="E83" s="10">
        <v>3.1802120141342705E-2</v>
      </c>
      <c r="F83" s="13">
        <f t="shared" si="15"/>
        <v>86.986301369863014</v>
      </c>
      <c r="G83" s="9">
        <v>6.11</v>
      </c>
      <c r="H83" s="9">
        <v>5.5</v>
      </c>
      <c r="I83" s="11">
        <f t="shared" si="16"/>
        <v>0.27000000000000046</v>
      </c>
      <c r="J83" s="11">
        <f t="shared" si="17"/>
        <v>0.41999999999999993</v>
      </c>
      <c r="K83" s="49">
        <f t="shared" si="18"/>
        <v>0.14999999999999947</v>
      </c>
      <c r="L83" s="47">
        <v>4.5999999999999999E-2</v>
      </c>
      <c r="M83" s="51">
        <f t="shared" si="19"/>
        <v>90.016366612111284</v>
      </c>
    </row>
    <row r="84" spans="1:13" s="4" customFormat="1" ht="15.5" x14ac:dyDescent="0.35">
      <c r="A84" s="37" t="s">
        <v>93</v>
      </c>
      <c r="B84" s="19" t="s">
        <v>101</v>
      </c>
      <c r="C84" s="21">
        <v>5.51</v>
      </c>
      <c r="D84" s="9">
        <v>5.09</v>
      </c>
      <c r="E84" s="10">
        <v>0.10199999999999995</v>
      </c>
      <c r="F84" s="13">
        <f t="shared" si="15"/>
        <v>92.377495462794926</v>
      </c>
      <c r="G84" s="9">
        <v>5.8</v>
      </c>
      <c r="H84" s="9">
        <v>5.3</v>
      </c>
      <c r="I84" s="11">
        <f t="shared" si="16"/>
        <v>0.29000000000000004</v>
      </c>
      <c r="J84" s="11">
        <f t="shared" si="17"/>
        <v>0.20999999999999996</v>
      </c>
      <c r="K84" s="49">
        <f t="shared" si="18"/>
        <v>-8.0000000000000071E-2</v>
      </c>
      <c r="L84" s="47">
        <v>5.2999999999999999E-2</v>
      </c>
      <c r="M84" s="51">
        <f t="shared" si="19"/>
        <v>91.379310344827587</v>
      </c>
    </row>
    <row r="85" spans="1:13" s="4" customFormat="1" ht="15.5" x14ac:dyDescent="0.35">
      <c r="A85" s="37" t="s">
        <v>93</v>
      </c>
      <c r="B85" s="19" t="s">
        <v>102</v>
      </c>
      <c r="C85" s="21">
        <v>5.81</v>
      </c>
      <c r="D85" s="9">
        <v>5.21</v>
      </c>
      <c r="E85" s="10">
        <v>0.10037878787878775</v>
      </c>
      <c r="F85" s="13">
        <f t="shared" si="15"/>
        <v>89.672977624784849</v>
      </c>
      <c r="G85" s="9">
        <v>6.13</v>
      </c>
      <c r="H85" s="9">
        <v>5.5</v>
      </c>
      <c r="I85" s="11">
        <f t="shared" si="16"/>
        <v>0.32000000000000028</v>
      </c>
      <c r="J85" s="11">
        <f t="shared" si="17"/>
        <v>0.29000000000000004</v>
      </c>
      <c r="K85" s="49">
        <f t="shared" si="18"/>
        <v>-3.0000000000000249E-2</v>
      </c>
      <c r="L85" s="47">
        <v>5.5E-2</v>
      </c>
      <c r="M85" s="51">
        <f t="shared" si="19"/>
        <v>89.722675367047316</v>
      </c>
    </row>
    <row r="86" spans="1:13" s="4" customFormat="1" ht="15.5" x14ac:dyDescent="0.35">
      <c r="A86" s="37" t="s">
        <v>93</v>
      </c>
      <c r="B86" s="19" t="s">
        <v>103</v>
      </c>
      <c r="C86" s="21">
        <v>6.39</v>
      </c>
      <c r="D86" s="9">
        <v>5.92</v>
      </c>
      <c r="E86" s="10">
        <v>0.10172413793103446</v>
      </c>
      <c r="F86" s="13">
        <f t="shared" si="15"/>
        <v>92.644757433489829</v>
      </c>
      <c r="G86" s="9">
        <v>6.7</v>
      </c>
      <c r="H86" s="9">
        <v>6.2</v>
      </c>
      <c r="I86" s="11">
        <f t="shared" si="16"/>
        <v>0.3100000000000005</v>
      </c>
      <c r="J86" s="11">
        <f t="shared" si="17"/>
        <v>0.28000000000000025</v>
      </c>
      <c r="K86" s="49">
        <f t="shared" si="18"/>
        <v>-3.0000000000000249E-2</v>
      </c>
      <c r="L86" s="47">
        <v>4.9000000000000002E-2</v>
      </c>
      <c r="M86" s="51">
        <f t="shared" si="19"/>
        <v>92.537313432835816</v>
      </c>
    </row>
    <row r="87" spans="1:13" s="4" customFormat="1" ht="15.5" x14ac:dyDescent="0.35">
      <c r="A87" s="37" t="s">
        <v>93</v>
      </c>
      <c r="B87" s="19" t="s">
        <v>104</v>
      </c>
      <c r="C87" s="21">
        <v>6.4</v>
      </c>
      <c r="D87" s="9">
        <v>5.63</v>
      </c>
      <c r="E87" s="10">
        <v>0.10154905335628241</v>
      </c>
      <c r="F87" s="13">
        <f t="shared" si="15"/>
        <v>87.96875</v>
      </c>
      <c r="G87" s="9">
        <v>6.77</v>
      </c>
      <c r="H87" s="9">
        <v>6.05</v>
      </c>
      <c r="I87" s="11">
        <f t="shared" si="16"/>
        <v>0.36999999999999922</v>
      </c>
      <c r="J87" s="11">
        <f t="shared" si="17"/>
        <v>0.41999999999999993</v>
      </c>
      <c r="K87" s="49">
        <f t="shared" si="18"/>
        <v>5.0000000000000711E-2</v>
      </c>
      <c r="L87" s="47">
        <v>5.8000000000000003E-2</v>
      </c>
      <c r="M87" s="51">
        <f t="shared" si="19"/>
        <v>89.364844903988185</v>
      </c>
    </row>
    <row r="88" spans="1:13" s="4" customFormat="1" ht="15.5" x14ac:dyDescent="0.35">
      <c r="A88" s="37" t="s">
        <v>93</v>
      </c>
      <c r="B88" s="19" t="s">
        <v>105</v>
      </c>
      <c r="C88" s="21">
        <v>5.86</v>
      </c>
      <c r="D88" s="9">
        <v>5.2</v>
      </c>
      <c r="E88" s="10">
        <v>0.10150375939849623</v>
      </c>
      <c r="F88" s="13">
        <f t="shared" si="15"/>
        <v>88.737201365187715</v>
      </c>
      <c r="G88" s="9">
        <v>6.21</v>
      </c>
      <c r="H88" s="9">
        <v>5.39</v>
      </c>
      <c r="I88" s="11">
        <f t="shared" si="16"/>
        <v>0.34999999999999964</v>
      </c>
      <c r="J88" s="11">
        <f t="shared" si="17"/>
        <v>0.1899999999999995</v>
      </c>
      <c r="K88" s="49">
        <f t="shared" si="18"/>
        <v>-0.16000000000000014</v>
      </c>
      <c r="L88" s="47">
        <v>0.06</v>
      </c>
      <c r="M88" s="51">
        <f t="shared" si="19"/>
        <v>86.795491143317221</v>
      </c>
    </row>
    <row r="89" spans="1:13" s="4" customFormat="1" ht="15.5" x14ac:dyDescent="0.35">
      <c r="A89" s="38" t="s">
        <v>93</v>
      </c>
      <c r="B89" s="19" t="s">
        <v>106</v>
      </c>
      <c r="C89" s="21">
        <v>5.89</v>
      </c>
      <c r="D89" s="9">
        <v>5.51</v>
      </c>
      <c r="E89" s="10">
        <v>0.10093457943925235</v>
      </c>
      <c r="F89" s="13">
        <f t="shared" si="15"/>
        <v>93.548387096774206</v>
      </c>
      <c r="G89" s="9">
        <v>6.19</v>
      </c>
      <c r="H89" s="9">
        <v>5.82</v>
      </c>
      <c r="I89" s="11">
        <f t="shared" si="16"/>
        <v>0.30000000000000071</v>
      </c>
      <c r="J89" s="11">
        <f t="shared" si="17"/>
        <v>0.3100000000000005</v>
      </c>
      <c r="K89" s="49">
        <f t="shared" si="18"/>
        <v>9.9999999999997868E-3</v>
      </c>
      <c r="L89" s="47">
        <v>5.0999999999999997E-2</v>
      </c>
      <c r="M89" s="51">
        <f t="shared" si="19"/>
        <v>94.022617124394188</v>
      </c>
    </row>
    <row r="90" spans="1:13" s="4" customFormat="1" ht="15.5" x14ac:dyDescent="0.35">
      <c r="A90" s="38" t="s">
        <v>93</v>
      </c>
      <c r="B90" s="19" t="s">
        <v>107</v>
      </c>
      <c r="C90" s="21">
        <v>6.18</v>
      </c>
      <c r="D90" s="9">
        <v>5.39</v>
      </c>
      <c r="E90" s="10">
        <v>0.1016042780748662</v>
      </c>
      <c r="F90" s="13">
        <f t="shared" si="15"/>
        <v>87.216828478964402</v>
      </c>
      <c r="G90" s="9">
        <v>6.53</v>
      </c>
      <c r="H90" s="9">
        <v>5.71</v>
      </c>
      <c r="I90" s="11">
        <f t="shared" si="16"/>
        <v>0.35000000000000053</v>
      </c>
      <c r="J90" s="11">
        <f t="shared" si="17"/>
        <v>0.32000000000000028</v>
      </c>
      <c r="K90" s="49">
        <f t="shared" si="18"/>
        <v>-3.0000000000000249E-2</v>
      </c>
      <c r="L90" s="47">
        <v>5.7000000000000002E-2</v>
      </c>
      <c r="M90" s="51">
        <f t="shared" si="19"/>
        <v>87.442572741194482</v>
      </c>
    </row>
    <row r="91" spans="1:13" s="4" customFormat="1" ht="15.5" x14ac:dyDescent="0.35">
      <c r="A91" s="38" t="s">
        <v>93</v>
      </c>
      <c r="B91" s="19" t="s">
        <v>108</v>
      </c>
      <c r="C91" s="21">
        <v>6.03</v>
      </c>
      <c r="D91" s="9">
        <v>5.5</v>
      </c>
      <c r="E91" s="10">
        <v>7.8711985688729946E-2</v>
      </c>
      <c r="F91" s="13">
        <f t="shared" si="15"/>
        <v>91.210613598673291</v>
      </c>
      <c r="G91" s="9">
        <v>6.31</v>
      </c>
      <c r="H91" s="9">
        <v>5.73</v>
      </c>
      <c r="I91" s="11">
        <f t="shared" si="16"/>
        <v>0.27999999999999936</v>
      </c>
      <c r="J91" s="11">
        <f t="shared" si="17"/>
        <v>0.23000000000000043</v>
      </c>
      <c r="K91" s="49">
        <f t="shared" si="18"/>
        <v>-4.9999999999998934E-2</v>
      </c>
      <c r="L91" s="47">
        <v>4.5999999999999999E-2</v>
      </c>
      <c r="M91" s="51">
        <f t="shared" si="19"/>
        <v>90.80824088748021</v>
      </c>
    </row>
    <row r="92" spans="1:13" s="4" customFormat="1" ht="15.5" x14ac:dyDescent="0.35">
      <c r="A92" s="37" t="s">
        <v>109</v>
      </c>
      <c r="B92" s="20" t="s">
        <v>110</v>
      </c>
      <c r="C92" s="21">
        <v>5.35</v>
      </c>
      <c r="D92" s="9">
        <v>4.97</v>
      </c>
      <c r="E92" s="10">
        <v>9.8562628336755553E-2</v>
      </c>
      <c r="F92" s="13">
        <f t="shared" si="15"/>
        <v>92.89719626168224</v>
      </c>
      <c r="G92" s="9">
        <v>5.6</v>
      </c>
      <c r="H92" s="9">
        <v>5.0999999999999996</v>
      </c>
      <c r="I92" s="11">
        <f t="shared" si="16"/>
        <v>0.25</v>
      </c>
      <c r="J92" s="11">
        <f t="shared" si="17"/>
        <v>0.12999999999999989</v>
      </c>
      <c r="K92" s="49">
        <f t="shared" si="18"/>
        <v>-0.12000000000000011</v>
      </c>
      <c r="L92" s="47">
        <v>4.7E-2</v>
      </c>
      <c r="M92" s="51">
        <f t="shared" si="19"/>
        <v>91.071428571428569</v>
      </c>
    </row>
    <row r="93" spans="1:13" s="4" customFormat="1" ht="15.5" x14ac:dyDescent="0.35">
      <c r="A93" s="37" t="s">
        <v>109</v>
      </c>
      <c r="B93" s="19" t="s">
        <v>111</v>
      </c>
      <c r="C93" s="21">
        <v>5.2</v>
      </c>
      <c r="D93" s="9">
        <v>4.7300000000000004</v>
      </c>
      <c r="E93" s="10">
        <v>6.7761806981519526E-2</v>
      </c>
      <c r="F93" s="13">
        <f t="shared" si="15"/>
        <v>90.961538461538467</v>
      </c>
      <c r="G93" s="9">
        <v>5.47</v>
      </c>
      <c r="H93" s="9">
        <v>5.19</v>
      </c>
      <c r="I93" s="11">
        <f t="shared" si="16"/>
        <v>0.26999999999999957</v>
      </c>
      <c r="J93" s="11">
        <f t="shared" si="17"/>
        <v>0.45999999999999996</v>
      </c>
      <c r="K93" s="49">
        <f t="shared" si="18"/>
        <v>0.19000000000000039</v>
      </c>
      <c r="L93" s="47">
        <v>5.1999999999999998E-2</v>
      </c>
      <c r="M93" s="51">
        <f t="shared" si="19"/>
        <v>94.881170018281551</v>
      </c>
    </row>
    <row r="94" spans="1:13" s="4" customFormat="1" ht="15.5" x14ac:dyDescent="0.35">
      <c r="A94" s="37" t="s">
        <v>109</v>
      </c>
      <c r="B94" s="19" t="s">
        <v>112</v>
      </c>
      <c r="C94" s="21">
        <v>5.2</v>
      </c>
      <c r="D94" s="9">
        <v>4.83</v>
      </c>
      <c r="E94" s="10">
        <v>6.7761806981519526E-2</v>
      </c>
      <c r="F94" s="13">
        <f t="shared" si="15"/>
        <v>92.884615384615387</v>
      </c>
      <c r="G94" s="9">
        <v>5.47</v>
      </c>
      <c r="H94" s="9">
        <v>5.09</v>
      </c>
      <c r="I94" s="11">
        <f t="shared" si="16"/>
        <v>0.26999999999999957</v>
      </c>
      <c r="J94" s="11">
        <f t="shared" si="17"/>
        <v>0.25999999999999979</v>
      </c>
      <c r="K94" s="49">
        <f t="shared" si="18"/>
        <v>-9.9999999999997868E-3</v>
      </c>
      <c r="L94" s="47">
        <v>5.1999999999999998E-2</v>
      </c>
      <c r="M94" s="51">
        <f t="shared" si="19"/>
        <v>93.053016453382085</v>
      </c>
    </row>
    <row r="95" spans="1:13" s="4" customFormat="1" ht="15.5" x14ac:dyDescent="0.35">
      <c r="A95" s="37" t="s">
        <v>109</v>
      </c>
      <c r="B95" s="19" t="s">
        <v>113</v>
      </c>
      <c r="C95" s="21">
        <v>5.35</v>
      </c>
      <c r="D95" s="9">
        <v>4.87</v>
      </c>
      <c r="E95" s="10">
        <v>9.631147540983602E-2</v>
      </c>
      <c r="F95" s="13">
        <f t="shared" si="15"/>
        <v>91.028037383177576</v>
      </c>
      <c r="G95" s="9">
        <v>5.58</v>
      </c>
      <c r="H95" s="9">
        <v>5.12</v>
      </c>
      <c r="I95" s="11">
        <f t="shared" si="16"/>
        <v>0.23000000000000043</v>
      </c>
      <c r="J95" s="11">
        <f t="shared" si="17"/>
        <v>0.25</v>
      </c>
      <c r="K95" s="49">
        <f t="shared" si="18"/>
        <v>1.9999999999999574E-2</v>
      </c>
      <c r="L95" s="47">
        <v>4.2999999999999997E-2</v>
      </c>
      <c r="M95" s="51">
        <f t="shared" si="19"/>
        <v>91.756272401433691</v>
      </c>
    </row>
    <row r="96" spans="1:13" s="4" customFormat="1" ht="15.5" x14ac:dyDescent="0.35">
      <c r="A96" s="37" t="s">
        <v>109</v>
      </c>
      <c r="B96" s="19" t="s">
        <v>114</v>
      </c>
      <c r="C96" s="21">
        <v>5.41</v>
      </c>
      <c r="D96" s="9">
        <v>4.78</v>
      </c>
      <c r="E96" s="10">
        <v>6.0784313725490299E-2</v>
      </c>
      <c r="F96" s="13">
        <f t="shared" si="15"/>
        <v>88.354898336414038</v>
      </c>
      <c r="G96" s="9">
        <v>5.65</v>
      </c>
      <c r="H96" s="9">
        <v>5.09</v>
      </c>
      <c r="I96" s="11">
        <f t="shared" si="16"/>
        <v>0.24000000000000021</v>
      </c>
      <c r="J96" s="11">
        <f t="shared" si="17"/>
        <v>0.30999999999999961</v>
      </c>
      <c r="K96" s="49">
        <f t="shared" si="18"/>
        <v>6.9999999999999396E-2</v>
      </c>
      <c r="L96" s="47">
        <v>4.3999999999999997E-2</v>
      </c>
      <c r="M96" s="51">
        <f t="shared" si="19"/>
        <v>90.088495575221231</v>
      </c>
    </row>
    <row r="97" spans="1:43" s="4" customFormat="1" ht="15.5" x14ac:dyDescent="0.35">
      <c r="A97" s="38" t="s">
        <v>109</v>
      </c>
      <c r="B97" s="19" t="s">
        <v>115</v>
      </c>
      <c r="C97" s="21">
        <v>5.38</v>
      </c>
      <c r="D97" s="9">
        <v>5</v>
      </c>
      <c r="E97" s="10">
        <v>0.10020449897750516</v>
      </c>
      <c r="F97" s="13">
        <f t="shared" si="15"/>
        <v>92.936802973977692</v>
      </c>
      <c r="G97" s="9">
        <v>5.66</v>
      </c>
      <c r="H97" s="9">
        <v>5.22</v>
      </c>
      <c r="I97" s="11">
        <f t="shared" si="16"/>
        <v>0.28000000000000025</v>
      </c>
      <c r="J97" s="11">
        <f t="shared" si="17"/>
        <v>0.21999999999999975</v>
      </c>
      <c r="K97" s="49">
        <f t="shared" si="18"/>
        <v>-6.0000000000000497E-2</v>
      </c>
      <c r="L97" s="47">
        <v>5.1999999999999998E-2</v>
      </c>
      <c r="M97" s="51">
        <f t="shared" si="19"/>
        <v>92.22614840989398</v>
      </c>
    </row>
    <row r="98" spans="1:43" s="4" customFormat="1" ht="15.5" x14ac:dyDescent="0.35">
      <c r="A98" s="37" t="s">
        <v>109</v>
      </c>
      <c r="B98" s="19" t="s">
        <v>116</v>
      </c>
      <c r="C98" s="21">
        <v>5.41</v>
      </c>
      <c r="D98" s="9">
        <v>5.25</v>
      </c>
      <c r="E98" s="10">
        <v>6.0784313725490299E-2</v>
      </c>
      <c r="F98" s="13">
        <f t="shared" si="15"/>
        <v>97.042513863216257</v>
      </c>
      <c r="G98" s="9">
        <v>5.66</v>
      </c>
      <c r="H98" s="9">
        <v>5.2</v>
      </c>
      <c r="I98" s="11">
        <f t="shared" si="16"/>
        <v>0.25</v>
      </c>
      <c r="J98" s="11">
        <f t="shared" si="17"/>
        <v>-4.9999999999999822E-2</v>
      </c>
      <c r="K98" s="49">
        <f t="shared" si="18"/>
        <v>-0.29999999999999982</v>
      </c>
      <c r="L98" s="47">
        <v>4.5999999999999999E-2</v>
      </c>
      <c r="M98" s="51">
        <f t="shared" si="19"/>
        <v>91.872791519434628</v>
      </c>
    </row>
    <row r="99" spans="1:43" s="4" customFormat="1" ht="15.5" x14ac:dyDescent="0.35">
      <c r="A99" s="37" t="s">
        <v>109</v>
      </c>
      <c r="B99" s="19" t="s">
        <v>117</v>
      </c>
      <c r="C99" s="21">
        <v>5.2</v>
      </c>
      <c r="D99" s="9">
        <v>5.01</v>
      </c>
      <c r="E99" s="10">
        <v>6.7761806981519526E-2</v>
      </c>
      <c r="F99" s="13">
        <f t="shared" si="15"/>
        <v>96.34615384615384</v>
      </c>
      <c r="G99" s="9">
        <v>5.47</v>
      </c>
      <c r="H99" s="9">
        <v>5.21</v>
      </c>
      <c r="I99" s="11">
        <f t="shared" si="16"/>
        <v>0.26999999999999957</v>
      </c>
      <c r="J99" s="11">
        <f t="shared" si="17"/>
        <v>0.20000000000000018</v>
      </c>
      <c r="K99" s="49">
        <f t="shared" si="18"/>
        <v>-6.9999999999999396E-2</v>
      </c>
      <c r="L99" s="47">
        <v>5.1999999999999998E-2</v>
      </c>
      <c r="M99" s="51">
        <f t="shared" si="19"/>
        <v>95.24680073126143</v>
      </c>
    </row>
    <row r="100" spans="1:43" s="4" customFormat="1" ht="15.5" x14ac:dyDescent="0.35">
      <c r="A100" s="38" t="s">
        <v>118</v>
      </c>
      <c r="B100" s="19" t="s">
        <v>119</v>
      </c>
      <c r="C100" s="21">
        <v>5.7</v>
      </c>
      <c r="D100" s="9">
        <v>5.05</v>
      </c>
      <c r="E100" s="10">
        <v>6.5420560747663656E-2</v>
      </c>
      <c r="F100" s="13">
        <f t="shared" si="15"/>
        <v>88.596491228070178</v>
      </c>
      <c r="G100" s="9">
        <v>5.95</v>
      </c>
      <c r="H100" s="9">
        <v>5.42</v>
      </c>
      <c r="I100" s="11">
        <f t="shared" si="16"/>
        <v>0.25</v>
      </c>
      <c r="J100" s="11">
        <f t="shared" si="17"/>
        <v>0.37000000000000011</v>
      </c>
      <c r="K100" s="49">
        <f t="shared" si="18"/>
        <v>0.12000000000000011</v>
      </c>
      <c r="L100" s="47">
        <v>4.3999999999999997E-2</v>
      </c>
      <c r="M100" s="51">
        <f t="shared" si="19"/>
        <v>91.092436974789919</v>
      </c>
    </row>
    <row r="101" spans="1:43" s="4" customFormat="1" ht="15.5" x14ac:dyDescent="0.35">
      <c r="A101" s="37" t="s">
        <v>118</v>
      </c>
      <c r="B101" s="19" t="s">
        <v>120</v>
      </c>
      <c r="C101" s="21">
        <v>5.48</v>
      </c>
      <c r="D101" s="9">
        <v>4.8099999999999996</v>
      </c>
      <c r="E101" s="10">
        <v>7.8740157480315029E-2</v>
      </c>
      <c r="F101" s="13">
        <f t="shared" si="15"/>
        <v>87.773722627737214</v>
      </c>
      <c r="G101" s="9">
        <v>5.73</v>
      </c>
      <c r="H101" s="9">
        <v>4.93</v>
      </c>
      <c r="I101" s="11">
        <f t="shared" si="16"/>
        <v>0.25</v>
      </c>
      <c r="J101" s="11">
        <f t="shared" si="17"/>
        <v>0.12000000000000011</v>
      </c>
      <c r="K101" s="49">
        <f t="shared" si="18"/>
        <v>-0.12999999999999989</v>
      </c>
      <c r="L101" s="47">
        <v>4.5999999999999999E-2</v>
      </c>
      <c r="M101" s="51">
        <f t="shared" si="19"/>
        <v>86.038394415357757</v>
      </c>
    </row>
    <row r="102" spans="1:43" s="4" customFormat="1" ht="15.5" x14ac:dyDescent="0.35">
      <c r="A102" s="37" t="s">
        <v>118</v>
      </c>
      <c r="B102" s="19" t="s">
        <v>121</v>
      </c>
      <c r="C102" s="21">
        <v>5.2</v>
      </c>
      <c r="D102" s="9">
        <v>4.8</v>
      </c>
      <c r="E102" s="10">
        <v>6.5573770491803338E-2</v>
      </c>
      <c r="F102" s="13">
        <f t="shared" si="15"/>
        <v>92.307692307692307</v>
      </c>
      <c r="G102" s="9">
        <v>5.47</v>
      </c>
      <c r="H102" s="9">
        <v>5.07</v>
      </c>
      <c r="I102" s="11">
        <f t="shared" si="16"/>
        <v>0.26999999999999957</v>
      </c>
      <c r="J102" s="11">
        <f t="shared" si="17"/>
        <v>0.27000000000000046</v>
      </c>
      <c r="K102" s="49">
        <f t="shared" si="18"/>
        <v>8.8817841970012523E-16</v>
      </c>
      <c r="L102" s="47">
        <v>5.1999999999999998E-2</v>
      </c>
      <c r="M102" s="51">
        <f t="shared" si="19"/>
        <v>92.687385740402206</v>
      </c>
    </row>
    <row r="103" spans="1:43" s="4" customFormat="1" ht="15.5" x14ac:dyDescent="0.35">
      <c r="A103" s="37" t="s">
        <v>118</v>
      </c>
      <c r="B103" s="19" t="s">
        <v>122</v>
      </c>
      <c r="C103" s="21">
        <v>5.2</v>
      </c>
      <c r="D103" s="9"/>
      <c r="E103" s="10">
        <v>6.7761806981519526E-2</v>
      </c>
      <c r="F103" s="13">
        <f t="shared" si="15"/>
        <v>0</v>
      </c>
      <c r="G103" s="9">
        <v>5.47</v>
      </c>
      <c r="H103" s="9">
        <v>5</v>
      </c>
      <c r="I103" s="11">
        <f t="shared" si="16"/>
        <v>0.26999999999999957</v>
      </c>
      <c r="J103" s="11"/>
      <c r="K103" s="49"/>
      <c r="L103" s="47">
        <v>5.1999999999999998E-2</v>
      </c>
      <c r="M103" s="51">
        <f t="shared" si="19"/>
        <v>91.407678244972573</v>
      </c>
    </row>
    <row r="104" spans="1:43" s="4" customFormat="1" ht="15.5" x14ac:dyDescent="0.35">
      <c r="A104" s="37" t="s">
        <v>118</v>
      </c>
      <c r="B104" s="19" t="s">
        <v>123</v>
      </c>
      <c r="C104" s="21">
        <v>5.2</v>
      </c>
      <c r="D104" s="9">
        <v>4.75</v>
      </c>
      <c r="E104" s="10">
        <v>6.7761806981519526E-2</v>
      </c>
      <c r="F104" s="13">
        <f t="shared" si="15"/>
        <v>91.34615384615384</v>
      </c>
      <c r="G104" s="9">
        <v>5.47</v>
      </c>
      <c r="H104" s="9">
        <v>4.95</v>
      </c>
      <c r="I104" s="11">
        <f t="shared" si="16"/>
        <v>0.26999999999999957</v>
      </c>
      <c r="J104" s="11">
        <f t="shared" si="17"/>
        <v>0.20000000000000018</v>
      </c>
      <c r="K104" s="49">
        <f t="shared" si="18"/>
        <v>-6.9999999999999396E-2</v>
      </c>
      <c r="L104" s="47">
        <v>5.1999999999999998E-2</v>
      </c>
      <c r="M104" s="51">
        <f t="shared" si="19"/>
        <v>90.493601462522861</v>
      </c>
    </row>
    <row r="105" spans="1:43" s="4" customFormat="1" ht="15.5" x14ac:dyDescent="0.35">
      <c r="A105" s="37" t="s">
        <v>118</v>
      </c>
      <c r="B105" s="19" t="s">
        <v>124</v>
      </c>
      <c r="C105" s="21">
        <v>5.32</v>
      </c>
      <c r="D105" s="9">
        <v>4.74</v>
      </c>
      <c r="E105" s="10">
        <v>6.1876247504990121E-2</v>
      </c>
      <c r="F105" s="13">
        <f t="shared" ref="F105:F121" si="20">D105/C105*100</f>
        <v>89.097744360902254</v>
      </c>
      <c r="G105" s="9">
        <v>5.57</v>
      </c>
      <c r="H105" s="9">
        <v>5.0199999999999996</v>
      </c>
      <c r="I105" s="11">
        <f t="shared" ref="I105:I121" si="21">G105-C105</f>
        <v>0.25</v>
      </c>
      <c r="J105" s="11">
        <f t="shared" ref="J105:J121" si="22">H105-D105</f>
        <v>0.27999999999999936</v>
      </c>
      <c r="K105" s="49">
        <f t="shared" ref="K105:K121" si="23">J105-I105</f>
        <v>2.9999999999999361E-2</v>
      </c>
      <c r="L105" s="47">
        <v>4.7E-2</v>
      </c>
      <c r="M105" s="51">
        <f t="shared" ref="M105:M121" si="24">H105/G105*100</f>
        <v>90.125673249551156</v>
      </c>
    </row>
    <row r="106" spans="1:43" s="4" customFormat="1" ht="15.5" x14ac:dyDescent="0.35">
      <c r="A106" s="37" t="s">
        <v>118</v>
      </c>
      <c r="B106" s="19" t="s">
        <v>125</v>
      </c>
      <c r="C106" s="21">
        <v>5.21</v>
      </c>
      <c r="D106" s="9">
        <v>4.8600000000000003</v>
      </c>
      <c r="E106" s="10">
        <v>6.9815195071868549E-2</v>
      </c>
      <c r="F106" s="13">
        <f t="shared" si="20"/>
        <v>93.282149712092135</v>
      </c>
      <c r="G106" s="9">
        <v>5.47</v>
      </c>
      <c r="H106" s="9">
        <v>5.08</v>
      </c>
      <c r="I106" s="11">
        <f t="shared" si="21"/>
        <v>0.25999999999999979</v>
      </c>
      <c r="J106" s="11">
        <f t="shared" si="22"/>
        <v>0.21999999999999975</v>
      </c>
      <c r="K106" s="49">
        <f t="shared" si="23"/>
        <v>-4.0000000000000036E-2</v>
      </c>
      <c r="L106" s="47">
        <v>0.05</v>
      </c>
      <c r="M106" s="51">
        <f t="shared" si="24"/>
        <v>92.870201096892146</v>
      </c>
    </row>
    <row r="107" spans="1:43" s="4" customFormat="1" ht="15.5" x14ac:dyDescent="0.35">
      <c r="A107" s="37" t="s">
        <v>118</v>
      </c>
      <c r="B107" s="19" t="s">
        <v>126</v>
      </c>
      <c r="C107" s="21">
        <v>5.39</v>
      </c>
      <c r="D107" s="9">
        <v>4.87</v>
      </c>
      <c r="E107" s="10">
        <v>6.1023622047244014E-2</v>
      </c>
      <c r="F107" s="13">
        <f t="shared" si="20"/>
        <v>90.352504638218932</v>
      </c>
      <c r="G107" s="9">
        <v>5.65</v>
      </c>
      <c r="H107" s="9">
        <v>5.15</v>
      </c>
      <c r="I107" s="11">
        <f t="shared" si="21"/>
        <v>0.26000000000000068</v>
      </c>
      <c r="J107" s="11">
        <f t="shared" si="22"/>
        <v>0.28000000000000025</v>
      </c>
      <c r="K107" s="49">
        <f t="shared" si="23"/>
        <v>1.9999999999999574E-2</v>
      </c>
      <c r="L107" s="47">
        <v>4.8000000000000001E-2</v>
      </c>
      <c r="M107" s="51">
        <f t="shared" si="24"/>
        <v>91.150442477876098</v>
      </c>
    </row>
    <row r="108" spans="1:43" s="4" customFormat="1" ht="15.5" x14ac:dyDescent="0.35">
      <c r="A108" s="37" t="s">
        <v>118</v>
      </c>
      <c r="B108" s="19" t="s">
        <v>127</v>
      </c>
      <c r="C108" s="21">
        <v>5.2</v>
      </c>
      <c r="D108" s="9">
        <v>4.5999999999999996</v>
      </c>
      <c r="E108" s="10">
        <v>6.1224489795918324E-2</v>
      </c>
      <c r="F108" s="13">
        <f t="shared" si="20"/>
        <v>88.461538461538453</v>
      </c>
      <c r="G108" s="9">
        <v>5.47</v>
      </c>
      <c r="H108" s="9">
        <v>5.0999999999999996</v>
      </c>
      <c r="I108" s="11">
        <f t="shared" si="21"/>
        <v>0.26999999999999957</v>
      </c>
      <c r="J108" s="11">
        <f t="shared" si="22"/>
        <v>0.5</v>
      </c>
      <c r="K108" s="49">
        <f t="shared" si="23"/>
        <v>0.23000000000000043</v>
      </c>
      <c r="L108" s="47">
        <v>5.1999999999999998E-2</v>
      </c>
      <c r="M108" s="51">
        <f t="shared" si="24"/>
        <v>93.235831809872025</v>
      </c>
    </row>
    <row r="109" spans="1:43" s="4" customFormat="1" ht="15.5" x14ac:dyDescent="0.35">
      <c r="A109" s="37" t="s">
        <v>118</v>
      </c>
      <c r="B109" s="19" t="s">
        <v>128</v>
      </c>
      <c r="C109" s="21">
        <v>5.36</v>
      </c>
      <c r="D109" s="9">
        <v>5.17</v>
      </c>
      <c r="E109" s="10">
        <v>6.1386138613861489E-2</v>
      </c>
      <c r="F109" s="13">
        <f t="shared" si="20"/>
        <v>96.455223880597003</v>
      </c>
      <c r="G109" s="9">
        <v>5.59</v>
      </c>
      <c r="H109" s="9">
        <v>5.4</v>
      </c>
      <c r="I109" s="11">
        <f t="shared" si="21"/>
        <v>0.22999999999999954</v>
      </c>
      <c r="J109" s="11">
        <f t="shared" si="22"/>
        <v>0.23000000000000043</v>
      </c>
      <c r="K109" s="49">
        <f t="shared" si="23"/>
        <v>8.8817841970012523E-16</v>
      </c>
      <c r="L109" s="47">
        <v>4.2999999999999997E-2</v>
      </c>
      <c r="M109" s="51">
        <f t="shared" si="24"/>
        <v>96.601073345259408</v>
      </c>
    </row>
    <row r="110" spans="1:43" s="4" customFormat="1" ht="15.5" x14ac:dyDescent="0.35">
      <c r="A110" s="37" t="s">
        <v>118</v>
      </c>
      <c r="B110" s="19" t="s">
        <v>129</v>
      </c>
      <c r="C110" s="21">
        <v>5.34</v>
      </c>
      <c r="D110" s="9">
        <v>5.01</v>
      </c>
      <c r="E110" s="10">
        <v>9.6509240246406516E-2</v>
      </c>
      <c r="F110" s="13">
        <f t="shared" si="20"/>
        <v>93.82022471910112</v>
      </c>
      <c r="G110" s="9">
        <v>5.61</v>
      </c>
      <c r="H110" s="9">
        <v>5.22</v>
      </c>
      <c r="I110" s="11">
        <f t="shared" si="21"/>
        <v>0.27000000000000046</v>
      </c>
      <c r="J110" s="11">
        <f t="shared" si="22"/>
        <v>0.20999999999999996</v>
      </c>
      <c r="K110" s="49">
        <f t="shared" si="23"/>
        <v>-6.0000000000000497E-2</v>
      </c>
      <c r="L110" s="47">
        <v>5.0999999999999997E-2</v>
      </c>
      <c r="M110" s="51">
        <f t="shared" si="24"/>
        <v>93.048128342245988</v>
      </c>
    </row>
    <row r="111" spans="1:43" s="4" customFormat="1" ht="15.5" x14ac:dyDescent="0.35">
      <c r="A111" s="37" t="s">
        <v>118</v>
      </c>
      <c r="B111" s="19" t="s">
        <v>130</v>
      </c>
      <c r="C111" s="21">
        <v>5.2</v>
      </c>
      <c r="D111" s="9">
        <v>4.93</v>
      </c>
      <c r="E111" s="10">
        <v>6.7761806981519526E-2</v>
      </c>
      <c r="F111" s="13">
        <f t="shared" si="20"/>
        <v>94.807692307692307</v>
      </c>
      <c r="G111" s="9">
        <v>5.47</v>
      </c>
      <c r="H111" s="9">
        <v>5.09</v>
      </c>
      <c r="I111" s="11">
        <f t="shared" si="21"/>
        <v>0.26999999999999957</v>
      </c>
      <c r="J111" s="11">
        <f t="shared" si="22"/>
        <v>0.16000000000000014</v>
      </c>
      <c r="K111" s="49">
        <f t="shared" si="23"/>
        <v>-0.10999999999999943</v>
      </c>
      <c r="L111" s="47">
        <v>5.1999999999999998E-2</v>
      </c>
      <c r="M111" s="51">
        <f t="shared" si="24"/>
        <v>93.053016453382085</v>
      </c>
    </row>
    <row r="112" spans="1:43" s="8" customFormat="1" ht="15.5" x14ac:dyDescent="0.35">
      <c r="A112" s="37" t="s">
        <v>131</v>
      </c>
      <c r="B112" s="19" t="s">
        <v>132</v>
      </c>
      <c r="C112" s="21">
        <v>5.32</v>
      </c>
      <c r="D112" s="9">
        <v>4.7300000000000004</v>
      </c>
      <c r="E112" s="10">
        <v>5.3465346534653561E-2</v>
      </c>
      <c r="F112" s="13">
        <f t="shared" si="20"/>
        <v>88.909774436090231</v>
      </c>
      <c r="G112" s="9">
        <v>5.55</v>
      </c>
      <c r="H112" s="9">
        <v>4.9400000000000004</v>
      </c>
      <c r="I112" s="11">
        <f t="shared" si="21"/>
        <v>0.22999999999999954</v>
      </c>
      <c r="J112" s="11">
        <f t="shared" si="22"/>
        <v>0.20999999999999996</v>
      </c>
      <c r="K112" s="49">
        <f t="shared" si="23"/>
        <v>-1.9999999999999574E-2</v>
      </c>
      <c r="L112" s="47">
        <v>4.2999999999999997E-2</v>
      </c>
      <c r="M112" s="51">
        <f t="shared" si="24"/>
        <v>89.00900900900902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13" s="4" customFormat="1" ht="15.5" x14ac:dyDescent="0.35">
      <c r="A113" s="37" t="s">
        <v>131</v>
      </c>
      <c r="B113" s="19" t="s">
        <v>133</v>
      </c>
      <c r="C113" s="21">
        <v>5.2</v>
      </c>
      <c r="D113" s="9">
        <v>4.9000000000000004</v>
      </c>
      <c r="E113" s="10">
        <v>6.7761806981519526E-2</v>
      </c>
      <c r="F113" s="13">
        <f t="shared" si="20"/>
        <v>94.230769230769226</v>
      </c>
      <c r="G113" s="9">
        <v>5.47</v>
      </c>
      <c r="H113" s="9">
        <v>5.18</v>
      </c>
      <c r="I113" s="11">
        <f t="shared" si="21"/>
        <v>0.26999999999999957</v>
      </c>
      <c r="J113" s="11">
        <f t="shared" si="22"/>
        <v>0.27999999999999936</v>
      </c>
      <c r="K113" s="49">
        <f t="shared" si="23"/>
        <v>9.9999999999997868E-3</v>
      </c>
      <c r="L113" s="47">
        <v>5.1999999999999998E-2</v>
      </c>
      <c r="M113" s="51">
        <f t="shared" si="24"/>
        <v>94.698354661791598</v>
      </c>
    </row>
    <row r="114" spans="1:13" s="4" customFormat="1" ht="15.5" x14ac:dyDescent="0.35">
      <c r="A114" s="37" t="s">
        <v>131</v>
      </c>
      <c r="B114" s="20" t="s">
        <v>134</v>
      </c>
      <c r="C114" s="21">
        <v>5.2</v>
      </c>
      <c r="D114" s="9"/>
      <c r="E114" s="10">
        <v>6.3394683026584978E-2</v>
      </c>
      <c r="F114" s="13">
        <f t="shared" si="20"/>
        <v>0</v>
      </c>
      <c r="G114" s="9">
        <v>5.47</v>
      </c>
      <c r="H114" s="9">
        <v>4.8499999999999996</v>
      </c>
      <c r="I114" s="11">
        <f t="shared" si="21"/>
        <v>0.26999999999999957</v>
      </c>
      <c r="J114" s="11"/>
      <c r="K114" s="49"/>
      <c r="L114" s="47">
        <v>5.1999999999999998E-2</v>
      </c>
      <c r="M114" s="51">
        <f t="shared" si="24"/>
        <v>88.665447897623395</v>
      </c>
    </row>
    <row r="115" spans="1:13" s="4" customFormat="1" ht="15.5" x14ac:dyDescent="0.35">
      <c r="A115" s="37" t="s">
        <v>131</v>
      </c>
      <c r="B115" s="19" t="s">
        <v>135</v>
      </c>
      <c r="C115" s="21">
        <v>5.2</v>
      </c>
      <c r="D115" s="9">
        <v>5.03</v>
      </c>
      <c r="E115" s="10">
        <v>6.7761806981519526E-2</v>
      </c>
      <c r="F115" s="13">
        <f t="shared" si="20"/>
        <v>96.730769230769226</v>
      </c>
      <c r="G115" s="9">
        <v>5.47</v>
      </c>
      <c r="H115" s="9">
        <v>5.22</v>
      </c>
      <c r="I115" s="11">
        <f t="shared" si="21"/>
        <v>0.26999999999999957</v>
      </c>
      <c r="J115" s="11">
        <f t="shared" si="22"/>
        <v>0.1899999999999995</v>
      </c>
      <c r="K115" s="49">
        <f t="shared" si="23"/>
        <v>-8.0000000000000071E-2</v>
      </c>
      <c r="L115" s="47">
        <v>5.1999999999999998E-2</v>
      </c>
      <c r="M115" s="51">
        <f t="shared" si="24"/>
        <v>95.42961608775137</v>
      </c>
    </row>
    <row r="116" spans="1:13" s="4" customFormat="1" ht="15.5" x14ac:dyDescent="0.35">
      <c r="A116" s="37" t="s">
        <v>131</v>
      </c>
      <c r="B116" s="19" t="s">
        <v>136</v>
      </c>
      <c r="C116" s="21">
        <v>5.4</v>
      </c>
      <c r="D116" s="9">
        <v>5.04</v>
      </c>
      <c r="E116" s="10">
        <v>2.2727272727272745E-2</v>
      </c>
      <c r="F116" s="13">
        <f t="shared" si="20"/>
        <v>93.333333333333329</v>
      </c>
      <c r="G116" s="9">
        <v>5.62</v>
      </c>
      <c r="H116" s="9">
        <v>5.2</v>
      </c>
      <c r="I116" s="11">
        <f t="shared" si="21"/>
        <v>0.21999999999999975</v>
      </c>
      <c r="J116" s="11">
        <f t="shared" si="22"/>
        <v>0.16000000000000014</v>
      </c>
      <c r="K116" s="49">
        <f t="shared" si="23"/>
        <v>-5.9999999999999609E-2</v>
      </c>
      <c r="L116" s="47">
        <v>4.1000000000000002E-2</v>
      </c>
      <c r="M116" s="51">
        <f t="shared" si="24"/>
        <v>92.52669039145907</v>
      </c>
    </row>
    <row r="117" spans="1:13" s="4" customFormat="1" ht="15.5" x14ac:dyDescent="0.35">
      <c r="A117" s="37" t="s">
        <v>131</v>
      </c>
      <c r="B117" s="19" t="s">
        <v>137</v>
      </c>
      <c r="C117" s="21">
        <v>5.2</v>
      </c>
      <c r="D117" s="9">
        <v>4.9000000000000004</v>
      </c>
      <c r="E117" s="10">
        <v>6.7761806981519526E-2</v>
      </c>
      <c r="F117" s="13">
        <f t="shared" si="20"/>
        <v>94.230769230769226</v>
      </c>
      <c r="G117" s="9">
        <v>5.47</v>
      </c>
      <c r="H117" s="9">
        <v>5.13</v>
      </c>
      <c r="I117" s="11">
        <f t="shared" si="21"/>
        <v>0.26999999999999957</v>
      </c>
      <c r="J117" s="11">
        <f t="shared" si="22"/>
        <v>0.22999999999999954</v>
      </c>
      <c r="K117" s="49">
        <f t="shared" si="23"/>
        <v>-4.0000000000000036E-2</v>
      </c>
      <c r="L117" s="47">
        <v>5.1999999999999998E-2</v>
      </c>
      <c r="M117" s="51">
        <f t="shared" si="24"/>
        <v>93.784277879341872</v>
      </c>
    </row>
    <row r="118" spans="1:13" s="4" customFormat="1" ht="15.5" x14ac:dyDescent="0.35">
      <c r="A118" s="37" t="s">
        <v>131</v>
      </c>
      <c r="B118" s="19" t="s">
        <v>138</v>
      </c>
      <c r="C118" s="21">
        <v>5.2</v>
      </c>
      <c r="D118" s="9">
        <v>4.87</v>
      </c>
      <c r="E118" s="10">
        <v>6.3394683026584978E-2</v>
      </c>
      <c r="F118" s="13">
        <f t="shared" si="20"/>
        <v>93.65384615384616</v>
      </c>
      <c r="G118" s="9">
        <v>5.47</v>
      </c>
      <c r="H118" s="9">
        <v>5.14</v>
      </c>
      <c r="I118" s="11">
        <f t="shared" si="21"/>
        <v>0.26999999999999957</v>
      </c>
      <c r="J118" s="11">
        <f t="shared" si="22"/>
        <v>0.26999999999999957</v>
      </c>
      <c r="K118" s="49">
        <f t="shared" si="23"/>
        <v>0</v>
      </c>
      <c r="L118" s="47">
        <v>5.1999999999999998E-2</v>
      </c>
      <c r="M118" s="51">
        <f t="shared" si="24"/>
        <v>93.967093235831811</v>
      </c>
    </row>
    <row r="119" spans="1:13" s="4" customFormat="1" ht="15.5" x14ac:dyDescent="0.35">
      <c r="A119" s="37" t="s">
        <v>131</v>
      </c>
      <c r="B119" s="19" t="s">
        <v>139</v>
      </c>
      <c r="C119" s="21">
        <v>5.33</v>
      </c>
      <c r="D119" s="9"/>
      <c r="E119" s="10">
        <v>5.7539682539682543E-2</v>
      </c>
      <c r="F119" s="13">
        <f t="shared" si="20"/>
        <v>0</v>
      </c>
      <c r="G119" s="9">
        <v>5.56</v>
      </c>
      <c r="H119" s="9">
        <v>5.0599999999999996</v>
      </c>
      <c r="I119" s="11">
        <f t="shared" si="21"/>
        <v>0.22999999999999954</v>
      </c>
      <c r="J119" s="11"/>
      <c r="K119" s="49"/>
      <c r="L119" s="47">
        <v>4.2999999999999997E-2</v>
      </c>
      <c r="M119" s="51">
        <f t="shared" si="24"/>
        <v>91.007194244604321</v>
      </c>
    </row>
    <row r="120" spans="1:13" s="4" customFormat="1" ht="15.5" x14ac:dyDescent="0.35">
      <c r="A120" s="37" t="s">
        <v>131</v>
      </c>
      <c r="B120" s="19" t="s">
        <v>140</v>
      </c>
      <c r="C120" s="21">
        <v>5.21</v>
      </c>
      <c r="D120" s="9">
        <v>5</v>
      </c>
      <c r="E120" s="10">
        <v>6.1099796334012184E-2</v>
      </c>
      <c r="F120" s="13">
        <f t="shared" si="20"/>
        <v>95.969289827255281</v>
      </c>
      <c r="G120" s="9">
        <v>5.47</v>
      </c>
      <c r="H120" s="9">
        <v>5.16</v>
      </c>
      <c r="I120" s="11">
        <f t="shared" si="21"/>
        <v>0.25999999999999979</v>
      </c>
      <c r="J120" s="11">
        <f t="shared" si="22"/>
        <v>0.16000000000000014</v>
      </c>
      <c r="K120" s="49">
        <f t="shared" si="23"/>
        <v>-9.9999999999999645E-2</v>
      </c>
      <c r="L120" s="47">
        <v>0.05</v>
      </c>
      <c r="M120" s="51">
        <f t="shared" si="24"/>
        <v>94.332723948811704</v>
      </c>
    </row>
    <row r="121" spans="1:13" s="4" customFormat="1" ht="15.5" x14ac:dyDescent="0.35">
      <c r="A121" s="39" t="s">
        <v>131</v>
      </c>
      <c r="B121" s="40" t="s">
        <v>141</v>
      </c>
      <c r="C121" s="41">
        <v>5.2</v>
      </c>
      <c r="D121" s="42">
        <v>4.8499999999999996</v>
      </c>
      <c r="E121" s="43">
        <v>6.7761806981519526E-2</v>
      </c>
      <c r="F121" s="44">
        <f t="shared" si="20"/>
        <v>93.269230769230759</v>
      </c>
      <c r="G121" s="42">
        <v>5.47</v>
      </c>
      <c r="H121" s="42">
        <v>5.09</v>
      </c>
      <c r="I121" s="45">
        <f t="shared" si="21"/>
        <v>0.26999999999999957</v>
      </c>
      <c r="J121" s="45">
        <f t="shared" si="22"/>
        <v>0.24000000000000021</v>
      </c>
      <c r="K121" s="50">
        <f t="shared" si="23"/>
        <v>-2.9999999999999361E-2</v>
      </c>
      <c r="L121" s="53">
        <v>5.1999999999999998E-2</v>
      </c>
      <c r="M121" s="52">
        <f t="shared" si="24"/>
        <v>93.053016453382085</v>
      </c>
    </row>
    <row r="122" spans="1:13" customFormat="1" x14ac:dyDescent="0.35">
      <c r="F122" s="12"/>
    </row>
    <row r="123" spans="1:13" x14ac:dyDescent="0.35">
      <c r="M123"/>
    </row>
    <row r="124" spans="1:13" x14ac:dyDescent="0.35">
      <c r="M124"/>
    </row>
    <row r="125" spans="1:13" x14ac:dyDescent="0.35">
      <c r="M125"/>
    </row>
    <row r="126" spans="1:13" x14ac:dyDescent="0.35">
      <c r="M126"/>
    </row>
    <row r="127" spans="1:13" x14ac:dyDescent="0.35">
      <c r="M127"/>
    </row>
    <row r="128" spans="1:13" x14ac:dyDescent="0.35">
      <c r="M128"/>
    </row>
    <row r="129" spans="13:13" x14ac:dyDescent="0.35">
      <c r="M129"/>
    </row>
    <row r="130" spans="13:13" x14ac:dyDescent="0.35">
      <c r="M130"/>
    </row>
    <row r="131" spans="13:13" x14ac:dyDescent="0.35">
      <c r="M131"/>
    </row>
    <row r="132" spans="13:13" x14ac:dyDescent="0.35">
      <c r="M132"/>
    </row>
    <row r="133" spans="13:13" x14ac:dyDescent="0.35">
      <c r="M133"/>
    </row>
    <row r="134" spans="13:13" x14ac:dyDescent="0.35">
      <c r="M134"/>
    </row>
    <row r="135" spans="13:13" x14ac:dyDescent="0.35">
      <c r="M135"/>
    </row>
    <row r="136" spans="13:13" x14ac:dyDescent="0.35">
      <c r="M136"/>
    </row>
    <row r="137" spans="13:13" x14ac:dyDescent="0.35">
      <c r="M137"/>
    </row>
    <row r="138" spans="13:13" x14ac:dyDescent="0.35">
      <c r="M138"/>
    </row>
    <row r="139" spans="13:13" x14ac:dyDescent="0.35">
      <c r="M139"/>
    </row>
    <row r="140" spans="13:13" x14ac:dyDescent="0.35">
      <c r="M140"/>
    </row>
    <row r="141" spans="13:13" x14ac:dyDescent="0.35">
      <c r="M141"/>
    </row>
    <row r="142" spans="13:13" x14ac:dyDescent="0.35">
      <c r="M142"/>
    </row>
    <row r="143" spans="13:13" x14ac:dyDescent="0.35">
      <c r="M143"/>
    </row>
    <row r="144" spans="13:13" x14ac:dyDescent="0.35">
      <c r="M144"/>
    </row>
    <row r="145" spans="13:13" x14ac:dyDescent="0.35">
      <c r="M145"/>
    </row>
    <row r="146" spans="13:13" x14ac:dyDescent="0.35">
      <c r="M146"/>
    </row>
    <row r="147" spans="13:13" x14ac:dyDescent="0.35">
      <c r="M147"/>
    </row>
    <row r="148" spans="13:13" x14ac:dyDescent="0.35">
      <c r="M148"/>
    </row>
    <row r="149" spans="13:13" x14ac:dyDescent="0.35">
      <c r="M149"/>
    </row>
    <row r="150" spans="13:13" x14ac:dyDescent="0.35">
      <c r="M150"/>
    </row>
    <row r="151" spans="13:13" x14ac:dyDescent="0.35">
      <c r="M151"/>
    </row>
    <row r="152" spans="13:13" x14ac:dyDescent="0.35">
      <c r="M152"/>
    </row>
    <row r="153" spans="13:13" x14ac:dyDescent="0.35">
      <c r="M153"/>
    </row>
    <row r="154" spans="13:13" x14ac:dyDescent="0.35">
      <c r="M154"/>
    </row>
    <row r="155" spans="13:13" x14ac:dyDescent="0.35">
      <c r="M155"/>
    </row>
    <row r="156" spans="13:13" x14ac:dyDescent="0.35">
      <c r="M156"/>
    </row>
    <row r="157" spans="13:13" x14ac:dyDescent="0.35">
      <c r="M157"/>
    </row>
    <row r="158" spans="13:13" x14ac:dyDescent="0.35">
      <c r="M158"/>
    </row>
    <row r="159" spans="13:13" x14ac:dyDescent="0.35">
      <c r="M159"/>
    </row>
    <row r="160" spans="13:13" x14ac:dyDescent="0.35">
      <c r="M160"/>
    </row>
    <row r="161" spans="13:13" x14ac:dyDescent="0.35">
      <c r="M161"/>
    </row>
    <row r="162" spans="13:13" x14ac:dyDescent="0.35">
      <c r="M162"/>
    </row>
    <row r="163" spans="13:13" x14ac:dyDescent="0.35">
      <c r="M163"/>
    </row>
    <row r="164" spans="13:13" x14ac:dyDescent="0.35">
      <c r="M164"/>
    </row>
    <row r="165" spans="13:13" x14ac:dyDescent="0.35">
      <c r="M165"/>
    </row>
    <row r="166" spans="13:13" x14ac:dyDescent="0.35">
      <c r="M166"/>
    </row>
    <row r="167" spans="13:13" x14ac:dyDescent="0.35">
      <c r="M167"/>
    </row>
    <row r="168" spans="13:13" x14ac:dyDescent="0.35">
      <c r="M168"/>
    </row>
    <row r="169" spans="13:13" x14ac:dyDescent="0.35">
      <c r="M169"/>
    </row>
    <row r="170" spans="13:13" x14ac:dyDescent="0.35">
      <c r="M170"/>
    </row>
    <row r="171" spans="13:13" x14ac:dyDescent="0.35">
      <c r="M171"/>
    </row>
    <row r="172" spans="13:13" x14ac:dyDescent="0.35">
      <c r="M172"/>
    </row>
    <row r="173" spans="13:13" x14ac:dyDescent="0.35">
      <c r="M173"/>
    </row>
    <row r="174" spans="13:13" x14ac:dyDescent="0.35">
      <c r="M174"/>
    </row>
    <row r="175" spans="13:13" x14ac:dyDescent="0.35">
      <c r="M175"/>
    </row>
    <row r="176" spans="13:13" x14ac:dyDescent="0.35">
      <c r="M176"/>
    </row>
    <row r="177" spans="13:13" x14ac:dyDescent="0.35">
      <c r="M177"/>
    </row>
    <row r="178" spans="13:13" x14ac:dyDescent="0.35">
      <c r="M178"/>
    </row>
    <row r="179" spans="13:13" x14ac:dyDescent="0.35">
      <c r="M179"/>
    </row>
    <row r="180" spans="13:13" x14ac:dyDescent="0.35">
      <c r="M180"/>
    </row>
    <row r="181" spans="13:13" x14ac:dyDescent="0.35">
      <c r="M181"/>
    </row>
    <row r="182" spans="13:13" x14ac:dyDescent="0.35">
      <c r="M182"/>
    </row>
    <row r="183" spans="13:13" x14ac:dyDescent="0.35">
      <c r="M183"/>
    </row>
    <row r="184" spans="13:13" x14ac:dyDescent="0.35">
      <c r="M184"/>
    </row>
    <row r="185" spans="13:13" x14ac:dyDescent="0.35">
      <c r="M185"/>
    </row>
    <row r="186" spans="13:13" x14ac:dyDescent="0.35">
      <c r="M186"/>
    </row>
    <row r="187" spans="13:13" x14ac:dyDescent="0.35">
      <c r="M187"/>
    </row>
    <row r="188" spans="13:13" x14ac:dyDescent="0.35">
      <c r="M188"/>
    </row>
    <row r="189" spans="13:13" x14ac:dyDescent="0.35">
      <c r="M189"/>
    </row>
    <row r="190" spans="13:13" x14ac:dyDescent="0.35">
      <c r="M190"/>
    </row>
    <row r="191" spans="13:13" x14ac:dyDescent="0.35">
      <c r="M191"/>
    </row>
    <row r="192" spans="13:13" x14ac:dyDescent="0.35">
      <c r="M192"/>
    </row>
    <row r="193" spans="13:13" x14ac:dyDescent="0.35">
      <c r="M193"/>
    </row>
    <row r="194" spans="13:13" x14ac:dyDescent="0.35">
      <c r="M194"/>
    </row>
    <row r="195" spans="13:13" x14ac:dyDescent="0.35">
      <c r="M195"/>
    </row>
    <row r="196" spans="13:13" x14ac:dyDescent="0.35">
      <c r="M196"/>
    </row>
    <row r="197" spans="13:13" x14ac:dyDescent="0.35">
      <c r="M197"/>
    </row>
    <row r="198" spans="13:13" x14ac:dyDescent="0.35">
      <c r="M198"/>
    </row>
    <row r="199" spans="13:13" x14ac:dyDescent="0.35">
      <c r="M199"/>
    </row>
    <row r="200" spans="13:13" x14ac:dyDescent="0.35">
      <c r="M200"/>
    </row>
    <row r="201" spans="13:13" x14ac:dyDescent="0.35">
      <c r="M201"/>
    </row>
    <row r="202" spans="13:13" x14ac:dyDescent="0.35">
      <c r="M202"/>
    </row>
    <row r="203" spans="13:13" x14ac:dyDescent="0.35">
      <c r="M203"/>
    </row>
    <row r="204" spans="13:13" x14ac:dyDescent="0.35">
      <c r="M204"/>
    </row>
    <row r="205" spans="13:13" x14ac:dyDescent="0.35">
      <c r="M205"/>
    </row>
    <row r="206" spans="13:13" x14ac:dyDescent="0.35">
      <c r="M206"/>
    </row>
    <row r="207" spans="13:13" x14ac:dyDescent="0.35">
      <c r="M207"/>
    </row>
    <row r="208" spans="13:13" x14ac:dyDescent="0.35">
      <c r="M208"/>
    </row>
    <row r="209" spans="13:13" x14ac:dyDescent="0.35">
      <c r="M209"/>
    </row>
    <row r="210" spans="13:13" x14ac:dyDescent="0.35">
      <c r="M210"/>
    </row>
    <row r="211" spans="13:13" x14ac:dyDescent="0.35">
      <c r="M211"/>
    </row>
    <row r="212" spans="13:13" x14ac:dyDescent="0.35">
      <c r="M212"/>
    </row>
    <row r="213" spans="13:13" x14ac:dyDescent="0.35">
      <c r="M213"/>
    </row>
    <row r="214" spans="13:13" x14ac:dyDescent="0.35">
      <c r="M214"/>
    </row>
    <row r="215" spans="13:13" x14ac:dyDescent="0.35">
      <c r="M215"/>
    </row>
    <row r="216" spans="13:13" x14ac:dyDescent="0.35">
      <c r="M216"/>
    </row>
    <row r="217" spans="13:13" x14ac:dyDescent="0.35">
      <c r="M217"/>
    </row>
    <row r="218" spans="13:13" x14ac:dyDescent="0.35">
      <c r="M218"/>
    </row>
    <row r="219" spans="13:13" x14ac:dyDescent="0.35">
      <c r="M219"/>
    </row>
    <row r="220" spans="13:13" x14ac:dyDescent="0.35">
      <c r="M220"/>
    </row>
    <row r="221" spans="13:13" x14ac:dyDescent="0.35">
      <c r="M221"/>
    </row>
    <row r="222" spans="13:13" x14ac:dyDescent="0.35">
      <c r="M222"/>
    </row>
    <row r="223" spans="13:13" x14ac:dyDescent="0.35">
      <c r="M223"/>
    </row>
    <row r="224" spans="13:13" x14ac:dyDescent="0.35">
      <c r="M224"/>
    </row>
    <row r="225" spans="13:13" x14ac:dyDescent="0.35">
      <c r="M225"/>
    </row>
    <row r="226" spans="13:13" x14ac:dyDescent="0.35">
      <c r="M226"/>
    </row>
    <row r="227" spans="13:13" x14ac:dyDescent="0.35">
      <c r="M227"/>
    </row>
    <row r="228" spans="13:13" x14ac:dyDescent="0.35">
      <c r="M228"/>
    </row>
    <row r="229" spans="13:13" x14ac:dyDescent="0.35">
      <c r="M229"/>
    </row>
    <row r="230" spans="13:13" x14ac:dyDescent="0.35">
      <c r="M230"/>
    </row>
    <row r="231" spans="13:13" x14ac:dyDescent="0.35">
      <c r="M231"/>
    </row>
    <row r="232" spans="13:13" x14ac:dyDescent="0.35">
      <c r="M232"/>
    </row>
    <row r="233" spans="13:13" x14ac:dyDescent="0.35">
      <c r="M233"/>
    </row>
    <row r="234" spans="13:13" x14ac:dyDescent="0.35">
      <c r="M234"/>
    </row>
    <row r="235" spans="13:13" x14ac:dyDescent="0.35">
      <c r="M235"/>
    </row>
    <row r="236" spans="13:13" x14ac:dyDescent="0.35">
      <c r="M236"/>
    </row>
    <row r="237" spans="13:13" x14ac:dyDescent="0.35">
      <c r="M237"/>
    </row>
    <row r="238" spans="13:13" x14ac:dyDescent="0.35">
      <c r="M238"/>
    </row>
    <row r="239" spans="13:13" x14ac:dyDescent="0.35">
      <c r="M239"/>
    </row>
    <row r="240" spans="13:13" x14ac:dyDescent="0.35">
      <c r="M240"/>
    </row>
    <row r="241" spans="13:13" x14ac:dyDescent="0.35">
      <c r="M241"/>
    </row>
    <row r="242" spans="13:13" x14ac:dyDescent="0.35">
      <c r="M242"/>
    </row>
    <row r="243" spans="13:13" x14ac:dyDescent="0.35">
      <c r="M243"/>
    </row>
    <row r="244" spans="13:13" x14ac:dyDescent="0.35">
      <c r="M244"/>
    </row>
    <row r="245" spans="13:13" x14ac:dyDescent="0.35">
      <c r="M245"/>
    </row>
    <row r="246" spans="13:13" x14ac:dyDescent="0.35">
      <c r="M246"/>
    </row>
    <row r="247" spans="13:13" x14ac:dyDescent="0.35">
      <c r="M247"/>
    </row>
    <row r="248" spans="13:13" x14ac:dyDescent="0.35">
      <c r="M248"/>
    </row>
    <row r="249" spans="13:13" x14ac:dyDescent="0.35">
      <c r="M249"/>
    </row>
    <row r="250" spans="13:13" x14ac:dyDescent="0.35">
      <c r="M250"/>
    </row>
    <row r="251" spans="13:13" x14ac:dyDescent="0.35">
      <c r="M251"/>
    </row>
    <row r="252" spans="13:13" x14ac:dyDescent="0.35">
      <c r="M252"/>
    </row>
    <row r="253" spans="13:13" x14ac:dyDescent="0.35">
      <c r="M253"/>
    </row>
    <row r="254" spans="13:13" x14ac:dyDescent="0.35">
      <c r="M254"/>
    </row>
    <row r="255" spans="13:13" x14ac:dyDescent="0.35">
      <c r="M255"/>
    </row>
    <row r="256" spans="13:13" x14ac:dyDescent="0.35">
      <c r="M256"/>
    </row>
    <row r="257" spans="13:13" x14ac:dyDescent="0.35">
      <c r="M257"/>
    </row>
    <row r="258" spans="13:13" x14ac:dyDescent="0.35">
      <c r="M258"/>
    </row>
    <row r="259" spans="13:13" x14ac:dyDescent="0.35">
      <c r="M259"/>
    </row>
    <row r="260" spans="13:13" x14ac:dyDescent="0.35">
      <c r="M260"/>
    </row>
    <row r="261" spans="13:13" x14ac:dyDescent="0.35">
      <c r="M261"/>
    </row>
    <row r="262" spans="13:13" x14ac:dyDescent="0.35">
      <c r="M262"/>
    </row>
    <row r="263" spans="13:13" x14ac:dyDescent="0.35">
      <c r="M263"/>
    </row>
    <row r="264" spans="13:13" x14ac:dyDescent="0.35">
      <c r="M264"/>
    </row>
    <row r="265" spans="13:13" x14ac:dyDescent="0.35">
      <c r="M265"/>
    </row>
    <row r="266" spans="13:13" x14ac:dyDescent="0.35">
      <c r="M266"/>
    </row>
    <row r="267" spans="13:13" x14ac:dyDescent="0.35">
      <c r="M267"/>
    </row>
    <row r="268" spans="13:13" x14ac:dyDescent="0.35">
      <c r="M268"/>
    </row>
    <row r="269" spans="13:13" x14ac:dyDescent="0.35">
      <c r="M269"/>
    </row>
    <row r="270" spans="13:13" x14ac:dyDescent="0.35">
      <c r="M270"/>
    </row>
    <row r="271" spans="13:13" x14ac:dyDescent="0.35">
      <c r="M271"/>
    </row>
    <row r="272" spans="13:13" x14ac:dyDescent="0.35">
      <c r="M272"/>
    </row>
    <row r="273" spans="13:13" x14ac:dyDescent="0.35">
      <c r="M273"/>
    </row>
    <row r="274" spans="13:13" x14ac:dyDescent="0.35">
      <c r="M274"/>
    </row>
    <row r="275" spans="13:13" x14ac:dyDescent="0.35">
      <c r="M275"/>
    </row>
    <row r="276" spans="13:13" x14ac:dyDescent="0.35">
      <c r="M276"/>
    </row>
    <row r="277" spans="13:13" x14ac:dyDescent="0.35">
      <c r="M277"/>
    </row>
    <row r="278" spans="13:13" x14ac:dyDescent="0.35">
      <c r="M278"/>
    </row>
    <row r="279" spans="13:13" x14ac:dyDescent="0.35">
      <c r="M279"/>
    </row>
    <row r="280" spans="13:13" x14ac:dyDescent="0.35">
      <c r="M280"/>
    </row>
    <row r="281" spans="13:13" x14ac:dyDescent="0.35">
      <c r="M281"/>
    </row>
    <row r="282" spans="13:13" x14ac:dyDescent="0.35">
      <c r="M282"/>
    </row>
    <row r="283" spans="13:13" x14ac:dyDescent="0.35">
      <c r="M283"/>
    </row>
    <row r="284" spans="13:13" x14ac:dyDescent="0.35">
      <c r="M284"/>
    </row>
    <row r="285" spans="13:13" x14ac:dyDescent="0.35">
      <c r="M285"/>
    </row>
    <row r="286" spans="13:13" x14ac:dyDescent="0.35">
      <c r="M286"/>
    </row>
    <row r="287" spans="13:13" x14ac:dyDescent="0.35">
      <c r="M287"/>
    </row>
    <row r="288" spans="13:13" x14ac:dyDescent="0.35">
      <c r="M288"/>
    </row>
    <row r="289" spans="13:13" x14ac:dyDescent="0.35">
      <c r="M289"/>
    </row>
    <row r="290" spans="13:13" x14ac:dyDescent="0.35">
      <c r="M290"/>
    </row>
    <row r="291" spans="13:13" x14ac:dyDescent="0.35">
      <c r="M291"/>
    </row>
    <row r="292" spans="13:13" x14ac:dyDescent="0.35">
      <c r="M292"/>
    </row>
    <row r="293" spans="13:13" x14ac:dyDescent="0.35">
      <c r="M293"/>
    </row>
    <row r="294" spans="13:13" x14ac:dyDescent="0.35">
      <c r="M294"/>
    </row>
    <row r="295" spans="13:13" x14ac:dyDescent="0.35">
      <c r="M295"/>
    </row>
    <row r="296" spans="13:13" x14ac:dyDescent="0.35">
      <c r="M296"/>
    </row>
    <row r="297" spans="13:13" x14ac:dyDescent="0.35">
      <c r="M297"/>
    </row>
    <row r="298" spans="13:13" x14ac:dyDescent="0.35">
      <c r="M298"/>
    </row>
    <row r="299" spans="13:13" x14ac:dyDescent="0.35">
      <c r="M299"/>
    </row>
    <row r="300" spans="13:13" x14ac:dyDescent="0.35">
      <c r="M300"/>
    </row>
    <row r="301" spans="13:13" x14ac:dyDescent="0.35">
      <c r="M301"/>
    </row>
    <row r="302" spans="13:13" x14ac:dyDescent="0.35">
      <c r="M302"/>
    </row>
    <row r="303" spans="13:13" x14ac:dyDescent="0.35">
      <c r="M303"/>
    </row>
    <row r="304" spans="13:13" x14ac:dyDescent="0.35">
      <c r="M304"/>
    </row>
    <row r="305" spans="13:13" x14ac:dyDescent="0.35">
      <c r="M305"/>
    </row>
    <row r="306" spans="13:13" x14ac:dyDescent="0.35">
      <c r="M306"/>
    </row>
    <row r="307" spans="13:13" x14ac:dyDescent="0.35">
      <c r="M307"/>
    </row>
    <row r="308" spans="13:13" x14ac:dyDescent="0.35">
      <c r="M308"/>
    </row>
    <row r="309" spans="13:13" x14ac:dyDescent="0.35">
      <c r="M309"/>
    </row>
    <row r="310" spans="13:13" x14ac:dyDescent="0.35">
      <c r="M310"/>
    </row>
    <row r="311" spans="13:13" x14ac:dyDescent="0.35">
      <c r="M311"/>
    </row>
    <row r="312" spans="13:13" x14ac:dyDescent="0.35">
      <c r="M312"/>
    </row>
    <row r="313" spans="13:13" x14ac:dyDescent="0.35">
      <c r="M313"/>
    </row>
    <row r="314" spans="13:13" x14ac:dyDescent="0.35">
      <c r="M314"/>
    </row>
    <row r="315" spans="13:13" x14ac:dyDescent="0.35">
      <c r="M315"/>
    </row>
    <row r="316" spans="13:13" x14ac:dyDescent="0.35">
      <c r="M316"/>
    </row>
    <row r="317" spans="13:13" x14ac:dyDescent="0.35">
      <c r="M317"/>
    </row>
    <row r="318" spans="13:13" x14ac:dyDescent="0.35">
      <c r="M318"/>
    </row>
    <row r="319" spans="13:13" x14ac:dyDescent="0.35">
      <c r="M319"/>
    </row>
    <row r="320" spans="13:13" x14ac:dyDescent="0.35">
      <c r="M320"/>
    </row>
    <row r="321" spans="13:13" x14ac:dyDescent="0.35">
      <c r="M321"/>
    </row>
    <row r="322" spans="13:13" x14ac:dyDescent="0.35">
      <c r="M322"/>
    </row>
    <row r="323" spans="13:13" x14ac:dyDescent="0.35">
      <c r="M323"/>
    </row>
    <row r="324" spans="13:13" x14ac:dyDescent="0.35">
      <c r="M324"/>
    </row>
    <row r="325" spans="13:13" x14ac:dyDescent="0.35">
      <c r="M325"/>
    </row>
    <row r="326" spans="13:13" x14ac:dyDescent="0.35">
      <c r="M326"/>
    </row>
    <row r="327" spans="13:13" x14ac:dyDescent="0.35">
      <c r="M327"/>
    </row>
    <row r="328" spans="13:13" x14ac:dyDescent="0.35">
      <c r="M328"/>
    </row>
    <row r="329" spans="13:13" x14ac:dyDescent="0.35">
      <c r="M329"/>
    </row>
    <row r="330" spans="13:13" x14ac:dyDescent="0.35">
      <c r="M330"/>
    </row>
    <row r="331" spans="13:13" x14ac:dyDescent="0.35">
      <c r="M331"/>
    </row>
    <row r="332" spans="13:13" x14ac:dyDescent="0.35">
      <c r="M332"/>
    </row>
    <row r="333" spans="13:13" x14ac:dyDescent="0.35">
      <c r="M333"/>
    </row>
    <row r="334" spans="13:13" x14ac:dyDescent="0.35">
      <c r="M334"/>
    </row>
    <row r="335" spans="13:13" x14ac:dyDescent="0.35">
      <c r="M335"/>
    </row>
    <row r="336" spans="13:13" x14ac:dyDescent="0.35">
      <c r="M336"/>
    </row>
    <row r="337" spans="13:13" x14ac:dyDescent="0.35">
      <c r="M337"/>
    </row>
    <row r="338" spans="13:13" x14ac:dyDescent="0.35">
      <c r="M338"/>
    </row>
    <row r="339" spans="13:13" x14ac:dyDescent="0.35">
      <c r="M339"/>
    </row>
    <row r="340" spans="13:13" x14ac:dyDescent="0.35">
      <c r="M340"/>
    </row>
    <row r="341" spans="13:13" x14ac:dyDescent="0.35">
      <c r="M341"/>
    </row>
    <row r="342" spans="13:13" x14ac:dyDescent="0.35">
      <c r="M342"/>
    </row>
    <row r="343" spans="13:13" x14ac:dyDescent="0.35">
      <c r="M343"/>
    </row>
    <row r="344" spans="13:13" x14ac:dyDescent="0.35">
      <c r="M344"/>
    </row>
    <row r="345" spans="13:13" x14ac:dyDescent="0.35">
      <c r="M345"/>
    </row>
    <row r="346" spans="13:13" x14ac:dyDescent="0.35">
      <c r="M346"/>
    </row>
    <row r="347" spans="13:13" x14ac:dyDescent="0.35">
      <c r="M347"/>
    </row>
    <row r="348" spans="13:13" x14ac:dyDescent="0.35">
      <c r="M348"/>
    </row>
    <row r="349" spans="13:13" x14ac:dyDescent="0.35">
      <c r="M349"/>
    </row>
    <row r="350" spans="13:13" x14ac:dyDescent="0.35">
      <c r="M350"/>
    </row>
    <row r="351" spans="13:13" x14ac:dyDescent="0.35">
      <c r="M351"/>
    </row>
    <row r="352" spans="13:13" x14ac:dyDescent="0.35">
      <c r="M352"/>
    </row>
    <row r="353" spans="13:13" x14ac:dyDescent="0.35">
      <c r="M353"/>
    </row>
    <row r="354" spans="13:13" x14ac:dyDescent="0.35">
      <c r="M354"/>
    </row>
    <row r="355" spans="13:13" x14ac:dyDescent="0.35">
      <c r="M355"/>
    </row>
    <row r="356" spans="13:13" x14ac:dyDescent="0.35">
      <c r="M356"/>
    </row>
    <row r="357" spans="13:13" x14ac:dyDescent="0.35">
      <c r="M357"/>
    </row>
    <row r="358" spans="13:13" x14ac:dyDescent="0.35">
      <c r="M358"/>
    </row>
    <row r="359" spans="13:13" x14ac:dyDescent="0.35">
      <c r="M359"/>
    </row>
    <row r="360" spans="13:13" x14ac:dyDescent="0.35">
      <c r="M360"/>
    </row>
    <row r="361" spans="13:13" x14ac:dyDescent="0.35">
      <c r="M361"/>
    </row>
    <row r="362" spans="13:13" x14ac:dyDescent="0.35">
      <c r="M362"/>
    </row>
    <row r="363" spans="13:13" x14ac:dyDescent="0.35">
      <c r="M363"/>
    </row>
    <row r="364" spans="13:13" x14ac:dyDescent="0.35">
      <c r="M364"/>
    </row>
    <row r="365" spans="13:13" x14ac:dyDescent="0.35">
      <c r="M365"/>
    </row>
    <row r="366" spans="13:13" x14ac:dyDescent="0.35">
      <c r="M366"/>
    </row>
    <row r="367" spans="13:13" x14ac:dyDescent="0.35">
      <c r="M367"/>
    </row>
    <row r="368" spans="13:13" x14ac:dyDescent="0.35">
      <c r="M368"/>
    </row>
    <row r="369" spans="13:13" x14ac:dyDescent="0.35">
      <c r="M369"/>
    </row>
    <row r="370" spans="13:13" x14ac:dyDescent="0.35">
      <c r="M370"/>
    </row>
    <row r="371" spans="13:13" x14ac:dyDescent="0.35">
      <c r="M371"/>
    </row>
    <row r="372" spans="13:13" x14ac:dyDescent="0.35">
      <c r="M372"/>
    </row>
    <row r="373" spans="13:13" x14ac:dyDescent="0.35">
      <c r="M373"/>
    </row>
    <row r="374" spans="13:13" x14ac:dyDescent="0.35">
      <c r="M374"/>
    </row>
    <row r="375" spans="13:13" x14ac:dyDescent="0.35">
      <c r="M375"/>
    </row>
    <row r="376" spans="13:13" x14ac:dyDescent="0.35">
      <c r="M376"/>
    </row>
    <row r="377" spans="13:13" x14ac:dyDescent="0.35">
      <c r="M377"/>
    </row>
    <row r="378" spans="13:13" x14ac:dyDescent="0.35">
      <c r="M378"/>
    </row>
    <row r="379" spans="13:13" x14ac:dyDescent="0.35">
      <c r="M379"/>
    </row>
    <row r="380" spans="13:13" x14ac:dyDescent="0.35">
      <c r="M380"/>
    </row>
    <row r="381" spans="13:13" x14ac:dyDescent="0.35">
      <c r="M381"/>
    </row>
    <row r="382" spans="13:13" x14ac:dyDescent="0.35">
      <c r="M382"/>
    </row>
    <row r="383" spans="13:13" x14ac:dyDescent="0.35">
      <c r="M383"/>
    </row>
    <row r="384" spans="13:13" x14ac:dyDescent="0.35">
      <c r="M384"/>
    </row>
    <row r="385" spans="13:13" x14ac:dyDescent="0.35">
      <c r="M385"/>
    </row>
    <row r="386" spans="13:13" x14ac:dyDescent="0.35">
      <c r="M386"/>
    </row>
    <row r="387" spans="13:13" x14ac:dyDescent="0.35">
      <c r="M387"/>
    </row>
    <row r="388" spans="13:13" x14ac:dyDescent="0.35">
      <c r="M388"/>
    </row>
    <row r="389" spans="13:13" x14ac:dyDescent="0.35">
      <c r="M389"/>
    </row>
    <row r="390" spans="13:13" x14ac:dyDescent="0.35">
      <c r="M390"/>
    </row>
    <row r="391" spans="13:13" x14ac:dyDescent="0.35">
      <c r="M391"/>
    </row>
    <row r="392" spans="13:13" x14ac:dyDescent="0.35">
      <c r="M392"/>
    </row>
    <row r="393" spans="13:13" x14ac:dyDescent="0.35">
      <c r="M393"/>
    </row>
    <row r="394" spans="13:13" x14ac:dyDescent="0.35">
      <c r="M394"/>
    </row>
    <row r="395" spans="13:13" x14ac:dyDescent="0.35">
      <c r="M395"/>
    </row>
    <row r="396" spans="13:13" x14ac:dyDescent="0.35">
      <c r="M396"/>
    </row>
    <row r="397" spans="13:13" x14ac:dyDescent="0.35">
      <c r="M397"/>
    </row>
    <row r="398" spans="13:13" x14ac:dyDescent="0.35">
      <c r="M398"/>
    </row>
    <row r="399" spans="13:13" x14ac:dyDescent="0.35">
      <c r="M399"/>
    </row>
    <row r="400" spans="13:13" x14ac:dyDescent="0.35">
      <c r="M400"/>
    </row>
    <row r="401" spans="13:13" x14ac:dyDescent="0.35">
      <c r="M401"/>
    </row>
    <row r="402" spans="13:13" x14ac:dyDescent="0.35">
      <c r="M402"/>
    </row>
    <row r="403" spans="13:13" x14ac:dyDescent="0.35">
      <c r="M403"/>
    </row>
    <row r="404" spans="13:13" x14ac:dyDescent="0.35">
      <c r="M404"/>
    </row>
    <row r="405" spans="13:13" x14ac:dyDescent="0.35">
      <c r="M405"/>
    </row>
    <row r="406" spans="13:13" x14ac:dyDescent="0.35">
      <c r="M406"/>
    </row>
    <row r="407" spans="13:13" x14ac:dyDescent="0.35">
      <c r="M407"/>
    </row>
    <row r="408" spans="13:13" x14ac:dyDescent="0.35">
      <c r="M408"/>
    </row>
    <row r="409" spans="13:13" x14ac:dyDescent="0.35">
      <c r="M409"/>
    </row>
    <row r="410" spans="13:13" x14ac:dyDescent="0.35">
      <c r="M410"/>
    </row>
    <row r="411" spans="13:13" x14ac:dyDescent="0.35">
      <c r="M411"/>
    </row>
    <row r="412" spans="13:13" x14ac:dyDescent="0.35">
      <c r="M412"/>
    </row>
    <row r="413" spans="13:13" x14ac:dyDescent="0.35">
      <c r="M413"/>
    </row>
    <row r="414" spans="13:13" x14ac:dyDescent="0.35">
      <c r="M414"/>
    </row>
    <row r="415" spans="13:13" x14ac:dyDescent="0.35">
      <c r="M415"/>
    </row>
    <row r="416" spans="13:13" x14ac:dyDescent="0.35">
      <c r="M416"/>
    </row>
    <row r="417" spans="13:13" x14ac:dyDescent="0.35">
      <c r="M417"/>
    </row>
    <row r="418" spans="13:13" x14ac:dyDescent="0.35">
      <c r="M418"/>
    </row>
    <row r="419" spans="13:13" x14ac:dyDescent="0.35">
      <c r="M419"/>
    </row>
    <row r="420" spans="13:13" x14ac:dyDescent="0.35">
      <c r="M420"/>
    </row>
    <row r="421" spans="13:13" x14ac:dyDescent="0.35">
      <c r="M421"/>
    </row>
    <row r="422" spans="13:13" x14ac:dyDescent="0.35">
      <c r="M422"/>
    </row>
    <row r="423" spans="13:13" x14ac:dyDescent="0.35">
      <c r="M423"/>
    </row>
    <row r="424" spans="13:13" x14ac:dyDescent="0.35">
      <c r="M424"/>
    </row>
    <row r="425" spans="13:13" x14ac:dyDescent="0.35">
      <c r="M425"/>
    </row>
    <row r="426" spans="13:13" x14ac:dyDescent="0.35">
      <c r="M426"/>
    </row>
    <row r="427" spans="13:13" x14ac:dyDescent="0.35">
      <c r="M427"/>
    </row>
    <row r="428" spans="13:13" x14ac:dyDescent="0.35">
      <c r="M428"/>
    </row>
    <row r="429" spans="13:13" x14ac:dyDescent="0.35">
      <c r="M429"/>
    </row>
    <row r="430" spans="13:13" x14ac:dyDescent="0.35">
      <c r="M430"/>
    </row>
    <row r="431" spans="13:13" x14ac:dyDescent="0.35">
      <c r="M431"/>
    </row>
    <row r="432" spans="13:13" x14ac:dyDescent="0.35">
      <c r="M432"/>
    </row>
    <row r="433" spans="13:13" x14ac:dyDescent="0.35">
      <c r="M433"/>
    </row>
    <row r="434" spans="13:13" x14ac:dyDescent="0.35">
      <c r="M434"/>
    </row>
    <row r="435" spans="13:13" x14ac:dyDescent="0.35">
      <c r="M435"/>
    </row>
    <row r="436" spans="13:13" x14ac:dyDescent="0.35">
      <c r="M436"/>
    </row>
    <row r="437" spans="13:13" x14ac:dyDescent="0.35">
      <c r="M437"/>
    </row>
    <row r="438" spans="13:13" x14ac:dyDescent="0.35">
      <c r="M438"/>
    </row>
    <row r="439" spans="13:13" x14ac:dyDescent="0.35">
      <c r="M439"/>
    </row>
    <row r="440" spans="13:13" x14ac:dyDescent="0.35">
      <c r="M440"/>
    </row>
    <row r="441" spans="13:13" x14ac:dyDescent="0.35">
      <c r="M441"/>
    </row>
    <row r="442" spans="13:13" x14ac:dyDescent="0.35">
      <c r="M442"/>
    </row>
    <row r="443" spans="13:13" x14ac:dyDescent="0.35">
      <c r="M443"/>
    </row>
    <row r="444" spans="13:13" x14ac:dyDescent="0.35">
      <c r="M444"/>
    </row>
    <row r="445" spans="13:13" x14ac:dyDescent="0.35">
      <c r="M445"/>
    </row>
    <row r="446" spans="13:13" x14ac:dyDescent="0.35">
      <c r="M446"/>
    </row>
    <row r="447" spans="13:13" x14ac:dyDescent="0.35">
      <c r="M447"/>
    </row>
    <row r="448" spans="13:13" x14ac:dyDescent="0.35">
      <c r="M448"/>
    </row>
    <row r="449" spans="13:13" x14ac:dyDescent="0.35">
      <c r="M449"/>
    </row>
    <row r="450" spans="13:13" x14ac:dyDescent="0.35">
      <c r="M450"/>
    </row>
    <row r="451" spans="13:13" x14ac:dyDescent="0.35">
      <c r="M451"/>
    </row>
    <row r="452" spans="13:13" x14ac:dyDescent="0.35">
      <c r="M452"/>
    </row>
    <row r="453" spans="13:13" x14ac:dyDescent="0.35">
      <c r="M453"/>
    </row>
    <row r="454" spans="13:13" x14ac:dyDescent="0.35">
      <c r="M454"/>
    </row>
    <row r="455" spans="13:13" x14ac:dyDescent="0.35">
      <c r="M455"/>
    </row>
    <row r="456" spans="13:13" x14ac:dyDescent="0.35">
      <c r="M456"/>
    </row>
    <row r="457" spans="13:13" x14ac:dyDescent="0.35">
      <c r="M457"/>
    </row>
    <row r="458" spans="13:13" x14ac:dyDescent="0.35">
      <c r="M458"/>
    </row>
    <row r="459" spans="13:13" x14ac:dyDescent="0.35">
      <c r="M459"/>
    </row>
    <row r="460" spans="13:13" x14ac:dyDescent="0.35">
      <c r="M460"/>
    </row>
    <row r="461" spans="13:13" x14ac:dyDescent="0.35">
      <c r="M461"/>
    </row>
    <row r="462" spans="13:13" x14ac:dyDescent="0.35">
      <c r="M462"/>
    </row>
    <row r="463" spans="13:13" x14ac:dyDescent="0.35">
      <c r="M463"/>
    </row>
    <row r="464" spans="13:13" x14ac:dyDescent="0.35">
      <c r="M464"/>
    </row>
    <row r="465" spans="13:13" x14ac:dyDescent="0.35">
      <c r="M465"/>
    </row>
    <row r="466" spans="13:13" x14ac:dyDescent="0.35">
      <c r="M466"/>
    </row>
    <row r="467" spans="13:13" x14ac:dyDescent="0.35">
      <c r="M467"/>
    </row>
    <row r="468" spans="13:13" x14ac:dyDescent="0.35">
      <c r="M468"/>
    </row>
    <row r="469" spans="13:13" x14ac:dyDescent="0.35">
      <c r="M469"/>
    </row>
    <row r="470" spans="13:13" x14ac:dyDescent="0.35">
      <c r="M470"/>
    </row>
    <row r="471" spans="13:13" x14ac:dyDescent="0.35">
      <c r="M471"/>
    </row>
    <row r="472" spans="13:13" x14ac:dyDescent="0.35">
      <c r="M472"/>
    </row>
    <row r="473" spans="13:13" x14ac:dyDescent="0.35">
      <c r="M473"/>
    </row>
    <row r="474" spans="13:13" x14ac:dyDescent="0.35">
      <c r="M474"/>
    </row>
    <row r="475" spans="13:13" x14ac:dyDescent="0.35">
      <c r="M475"/>
    </row>
    <row r="476" spans="13:13" x14ac:dyDescent="0.35">
      <c r="M476"/>
    </row>
    <row r="477" spans="13:13" x14ac:dyDescent="0.35">
      <c r="M477"/>
    </row>
    <row r="478" spans="13:13" x14ac:dyDescent="0.35">
      <c r="M478"/>
    </row>
    <row r="479" spans="13:13" x14ac:dyDescent="0.35">
      <c r="M479"/>
    </row>
    <row r="480" spans="13:13" x14ac:dyDescent="0.35">
      <c r="M480"/>
    </row>
    <row r="481" spans="13:13" x14ac:dyDescent="0.35">
      <c r="M481"/>
    </row>
    <row r="482" spans="13:13" x14ac:dyDescent="0.35">
      <c r="M482"/>
    </row>
    <row r="483" spans="13:13" x14ac:dyDescent="0.35">
      <c r="M483"/>
    </row>
    <row r="484" spans="13:13" x14ac:dyDescent="0.35">
      <c r="M484"/>
    </row>
    <row r="485" spans="13:13" x14ac:dyDescent="0.35">
      <c r="M485"/>
    </row>
    <row r="486" spans="13:13" x14ac:dyDescent="0.35">
      <c r="M486"/>
    </row>
    <row r="487" spans="13:13" x14ac:dyDescent="0.35">
      <c r="M487"/>
    </row>
    <row r="488" spans="13:13" x14ac:dyDescent="0.35">
      <c r="M488"/>
    </row>
    <row r="489" spans="13:13" x14ac:dyDescent="0.35">
      <c r="M489"/>
    </row>
    <row r="490" spans="13:13" x14ac:dyDescent="0.35">
      <c r="M490"/>
    </row>
    <row r="491" spans="13:13" x14ac:dyDescent="0.35">
      <c r="M491"/>
    </row>
    <row r="492" spans="13:13" x14ac:dyDescent="0.35">
      <c r="M492"/>
    </row>
    <row r="493" spans="13:13" x14ac:dyDescent="0.35">
      <c r="M493"/>
    </row>
    <row r="494" spans="13:13" x14ac:dyDescent="0.35">
      <c r="M494"/>
    </row>
    <row r="495" spans="13:13" x14ac:dyDescent="0.35">
      <c r="M495"/>
    </row>
    <row r="496" spans="13:13" x14ac:dyDescent="0.35">
      <c r="M496"/>
    </row>
    <row r="497" spans="13:13" x14ac:dyDescent="0.35">
      <c r="M497"/>
    </row>
    <row r="498" spans="13:13" x14ac:dyDescent="0.35">
      <c r="M498"/>
    </row>
    <row r="499" spans="13:13" x14ac:dyDescent="0.35">
      <c r="M499"/>
    </row>
    <row r="500" spans="13:13" x14ac:dyDescent="0.35">
      <c r="M500"/>
    </row>
    <row r="501" spans="13:13" x14ac:dyDescent="0.35">
      <c r="M501"/>
    </row>
    <row r="502" spans="13:13" x14ac:dyDescent="0.35">
      <c r="M502"/>
    </row>
    <row r="503" spans="13:13" x14ac:dyDescent="0.35">
      <c r="M503"/>
    </row>
    <row r="504" spans="13:13" x14ac:dyDescent="0.35">
      <c r="M504"/>
    </row>
    <row r="505" spans="13:13" x14ac:dyDescent="0.35">
      <c r="M505"/>
    </row>
    <row r="506" spans="13:13" x14ac:dyDescent="0.35">
      <c r="M506"/>
    </row>
    <row r="507" spans="13:13" x14ac:dyDescent="0.35">
      <c r="M507"/>
    </row>
    <row r="508" spans="13:13" x14ac:dyDescent="0.35">
      <c r="M508"/>
    </row>
    <row r="509" spans="13:13" x14ac:dyDescent="0.35">
      <c r="M509"/>
    </row>
    <row r="510" spans="13:13" x14ac:dyDescent="0.35">
      <c r="M510"/>
    </row>
    <row r="511" spans="13:13" x14ac:dyDescent="0.35">
      <c r="M511"/>
    </row>
    <row r="512" spans="13:13" x14ac:dyDescent="0.35">
      <c r="M512"/>
    </row>
    <row r="513" spans="13:13" x14ac:dyDescent="0.35">
      <c r="M513"/>
    </row>
    <row r="514" spans="13:13" x14ac:dyDescent="0.35">
      <c r="M514"/>
    </row>
    <row r="515" spans="13:13" x14ac:dyDescent="0.35">
      <c r="M515"/>
    </row>
    <row r="516" spans="13:13" x14ac:dyDescent="0.35">
      <c r="M516"/>
    </row>
    <row r="517" spans="13:13" x14ac:dyDescent="0.35">
      <c r="M517"/>
    </row>
    <row r="518" spans="13:13" x14ac:dyDescent="0.35">
      <c r="M518"/>
    </row>
    <row r="519" spans="13:13" x14ac:dyDescent="0.35">
      <c r="M519"/>
    </row>
    <row r="520" spans="13:13" x14ac:dyDescent="0.35">
      <c r="M520"/>
    </row>
    <row r="521" spans="13:13" x14ac:dyDescent="0.35">
      <c r="M521"/>
    </row>
    <row r="522" spans="13:13" x14ac:dyDescent="0.35">
      <c r="M522"/>
    </row>
    <row r="523" spans="13:13" x14ac:dyDescent="0.35">
      <c r="M523"/>
    </row>
    <row r="524" spans="13:13" x14ac:dyDescent="0.35">
      <c r="M524"/>
    </row>
    <row r="525" spans="13:13" x14ac:dyDescent="0.35">
      <c r="M525"/>
    </row>
    <row r="526" spans="13:13" x14ac:dyDescent="0.35">
      <c r="M526"/>
    </row>
    <row r="527" spans="13:13" x14ac:dyDescent="0.35">
      <c r="M527"/>
    </row>
    <row r="528" spans="13:13" x14ac:dyDescent="0.35">
      <c r="M528"/>
    </row>
    <row r="529" spans="13:13" x14ac:dyDescent="0.35">
      <c r="M529"/>
    </row>
    <row r="530" spans="13:13" x14ac:dyDescent="0.35">
      <c r="M530"/>
    </row>
    <row r="531" spans="13:13" x14ac:dyDescent="0.35">
      <c r="M531"/>
    </row>
    <row r="532" spans="13:13" x14ac:dyDescent="0.35">
      <c r="M532"/>
    </row>
    <row r="533" spans="13:13" x14ac:dyDescent="0.35">
      <c r="M533"/>
    </row>
    <row r="534" spans="13:13" x14ac:dyDescent="0.35">
      <c r="M534"/>
    </row>
    <row r="535" spans="13:13" x14ac:dyDescent="0.35">
      <c r="M535"/>
    </row>
    <row r="536" spans="13:13" x14ac:dyDescent="0.35">
      <c r="M536"/>
    </row>
    <row r="537" spans="13:13" x14ac:dyDescent="0.35">
      <c r="M537"/>
    </row>
    <row r="538" spans="13:13" x14ac:dyDescent="0.35">
      <c r="M538"/>
    </row>
    <row r="539" spans="13:13" x14ac:dyDescent="0.35">
      <c r="M539"/>
    </row>
    <row r="540" spans="13:13" x14ac:dyDescent="0.35">
      <c r="M540"/>
    </row>
    <row r="541" spans="13:13" x14ac:dyDescent="0.35">
      <c r="M541"/>
    </row>
    <row r="542" spans="13:13" x14ac:dyDescent="0.35">
      <c r="M542"/>
    </row>
    <row r="543" spans="13:13" x14ac:dyDescent="0.35">
      <c r="M543"/>
    </row>
    <row r="544" spans="13:13" x14ac:dyDescent="0.35">
      <c r="M544"/>
    </row>
    <row r="545" spans="13:13" x14ac:dyDescent="0.35">
      <c r="M545"/>
    </row>
    <row r="546" spans="13:13" x14ac:dyDescent="0.35">
      <c r="M546"/>
    </row>
    <row r="547" spans="13:13" x14ac:dyDescent="0.35">
      <c r="M547"/>
    </row>
    <row r="548" spans="13:13" x14ac:dyDescent="0.35">
      <c r="M548"/>
    </row>
    <row r="549" spans="13:13" x14ac:dyDescent="0.35">
      <c r="M549"/>
    </row>
    <row r="550" spans="13:13" x14ac:dyDescent="0.35">
      <c r="M550"/>
    </row>
    <row r="551" spans="13:13" x14ac:dyDescent="0.35">
      <c r="M551"/>
    </row>
    <row r="552" spans="13:13" x14ac:dyDescent="0.35">
      <c r="M552"/>
    </row>
    <row r="553" spans="13:13" x14ac:dyDescent="0.35">
      <c r="M553"/>
    </row>
    <row r="554" spans="13:13" x14ac:dyDescent="0.35">
      <c r="M554"/>
    </row>
    <row r="555" spans="13:13" x14ac:dyDescent="0.35">
      <c r="M555"/>
    </row>
    <row r="556" spans="13:13" x14ac:dyDescent="0.35">
      <c r="M556"/>
    </row>
    <row r="557" spans="13:13" x14ac:dyDescent="0.35">
      <c r="M557"/>
    </row>
    <row r="558" spans="13:13" x14ac:dyDescent="0.35">
      <c r="M558"/>
    </row>
    <row r="559" spans="13:13" x14ac:dyDescent="0.35">
      <c r="M559"/>
    </row>
    <row r="560" spans="13:13" x14ac:dyDescent="0.35">
      <c r="M560"/>
    </row>
    <row r="561" spans="13:13" x14ac:dyDescent="0.35">
      <c r="M561"/>
    </row>
    <row r="562" spans="13:13" x14ac:dyDescent="0.35">
      <c r="M562"/>
    </row>
    <row r="563" spans="13:13" x14ac:dyDescent="0.35">
      <c r="M563"/>
    </row>
    <row r="564" spans="13:13" x14ac:dyDescent="0.35">
      <c r="M564"/>
    </row>
    <row r="565" spans="13:13" x14ac:dyDescent="0.35">
      <c r="M565"/>
    </row>
    <row r="566" spans="13:13" x14ac:dyDescent="0.35">
      <c r="M566"/>
    </row>
    <row r="567" spans="13:13" x14ac:dyDescent="0.35">
      <c r="M567"/>
    </row>
    <row r="568" spans="13:13" x14ac:dyDescent="0.35">
      <c r="M568"/>
    </row>
    <row r="569" spans="13:13" x14ac:dyDescent="0.35">
      <c r="M569"/>
    </row>
    <row r="570" spans="13:13" x14ac:dyDescent="0.35">
      <c r="M570"/>
    </row>
    <row r="571" spans="13:13" x14ac:dyDescent="0.35">
      <c r="M571"/>
    </row>
    <row r="572" spans="13:13" x14ac:dyDescent="0.35">
      <c r="M572"/>
    </row>
    <row r="573" spans="13:13" x14ac:dyDescent="0.35">
      <c r="M573"/>
    </row>
    <row r="574" spans="13:13" x14ac:dyDescent="0.35">
      <c r="M574"/>
    </row>
    <row r="575" spans="13:13" x14ac:dyDescent="0.35">
      <c r="M575"/>
    </row>
    <row r="576" spans="13:13" x14ac:dyDescent="0.35">
      <c r="M576"/>
    </row>
    <row r="577" spans="13:13" x14ac:dyDescent="0.35">
      <c r="M577"/>
    </row>
    <row r="578" spans="13:13" x14ac:dyDescent="0.35">
      <c r="M578"/>
    </row>
    <row r="579" spans="13:13" x14ac:dyDescent="0.35">
      <c r="M579"/>
    </row>
    <row r="580" spans="13:13" x14ac:dyDescent="0.35">
      <c r="M580"/>
    </row>
    <row r="581" spans="13:13" x14ac:dyDescent="0.35">
      <c r="M581"/>
    </row>
    <row r="582" spans="13:13" x14ac:dyDescent="0.35">
      <c r="M582"/>
    </row>
    <row r="583" spans="13:13" x14ac:dyDescent="0.35">
      <c r="M583"/>
    </row>
    <row r="584" spans="13:13" x14ac:dyDescent="0.35">
      <c r="M584"/>
    </row>
    <row r="585" spans="13:13" x14ac:dyDescent="0.35">
      <c r="M585"/>
    </row>
    <row r="586" spans="13:13" x14ac:dyDescent="0.35">
      <c r="M586"/>
    </row>
    <row r="587" spans="13:13" x14ac:dyDescent="0.35">
      <c r="M587"/>
    </row>
    <row r="588" spans="13:13" x14ac:dyDescent="0.35">
      <c r="M588"/>
    </row>
    <row r="589" spans="13:13" x14ac:dyDescent="0.35">
      <c r="M589"/>
    </row>
    <row r="590" spans="13:13" x14ac:dyDescent="0.35">
      <c r="M590"/>
    </row>
    <row r="591" spans="13:13" x14ac:dyDescent="0.35">
      <c r="M591"/>
    </row>
    <row r="592" spans="13:13" x14ac:dyDescent="0.35">
      <c r="M592"/>
    </row>
    <row r="593" spans="13:13" x14ac:dyDescent="0.35">
      <c r="M593"/>
    </row>
    <row r="594" spans="13:13" x14ac:dyDescent="0.35">
      <c r="M594"/>
    </row>
    <row r="595" spans="13:13" x14ac:dyDescent="0.35">
      <c r="M595"/>
    </row>
    <row r="596" spans="13:13" x14ac:dyDescent="0.35">
      <c r="M596"/>
    </row>
    <row r="597" spans="13:13" x14ac:dyDescent="0.35">
      <c r="M597"/>
    </row>
    <row r="598" spans="13:13" x14ac:dyDescent="0.35">
      <c r="M598"/>
    </row>
    <row r="599" spans="13:13" x14ac:dyDescent="0.35">
      <c r="M599"/>
    </row>
    <row r="600" spans="13:13" x14ac:dyDescent="0.35">
      <c r="M600"/>
    </row>
    <row r="601" spans="13:13" x14ac:dyDescent="0.35">
      <c r="M601"/>
    </row>
    <row r="602" spans="13:13" x14ac:dyDescent="0.35">
      <c r="M602"/>
    </row>
    <row r="603" spans="13:13" x14ac:dyDescent="0.35">
      <c r="M603"/>
    </row>
    <row r="604" spans="13:13" x14ac:dyDescent="0.35">
      <c r="M604"/>
    </row>
    <row r="605" spans="13:13" x14ac:dyDescent="0.35">
      <c r="M605"/>
    </row>
    <row r="606" spans="13:13" x14ac:dyDescent="0.35">
      <c r="M606"/>
    </row>
    <row r="607" spans="13:13" x14ac:dyDescent="0.35">
      <c r="M607"/>
    </row>
    <row r="608" spans="13:13" x14ac:dyDescent="0.35">
      <c r="M608"/>
    </row>
    <row r="609" spans="13:13" x14ac:dyDescent="0.35">
      <c r="M609"/>
    </row>
    <row r="610" spans="13:13" x14ac:dyDescent="0.35">
      <c r="M610"/>
    </row>
    <row r="611" spans="13:13" x14ac:dyDescent="0.35">
      <c r="M611"/>
    </row>
    <row r="612" spans="13:13" x14ac:dyDescent="0.35">
      <c r="M612"/>
    </row>
    <row r="613" spans="13:13" x14ac:dyDescent="0.35">
      <c r="M613"/>
    </row>
    <row r="614" spans="13:13" x14ac:dyDescent="0.35">
      <c r="M614"/>
    </row>
    <row r="615" spans="13:13" x14ac:dyDescent="0.35">
      <c r="M615"/>
    </row>
    <row r="616" spans="13:13" x14ac:dyDescent="0.35">
      <c r="M616"/>
    </row>
    <row r="617" spans="13:13" x14ac:dyDescent="0.35">
      <c r="M617"/>
    </row>
    <row r="618" spans="13:13" x14ac:dyDescent="0.35">
      <c r="M618"/>
    </row>
    <row r="619" spans="13:13" x14ac:dyDescent="0.35">
      <c r="M619"/>
    </row>
    <row r="620" spans="13:13" x14ac:dyDescent="0.35">
      <c r="M620"/>
    </row>
    <row r="621" spans="13:13" x14ac:dyDescent="0.35">
      <c r="M621"/>
    </row>
    <row r="622" spans="13:13" x14ac:dyDescent="0.35">
      <c r="M622"/>
    </row>
    <row r="623" spans="13:13" x14ac:dyDescent="0.35">
      <c r="M623"/>
    </row>
    <row r="624" spans="13:13" x14ac:dyDescent="0.35">
      <c r="M624"/>
    </row>
    <row r="625" spans="13:13" x14ac:dyDescent="0.35">
      <c r="M625"/>
    </row>
    <row r="626" spans="13:13" x14ac:dyDescent="0.35">
      <c r="M626"/>
    </row>
    <row r="627" spans="13:13" x14ac:dyDescent="0.35">
      <c r="M627"/>
    </row>
    <row r="628" spans="13:13" x14ac:dyDescent="0.35">
      <c r="M628"/>
    </row>
    <row r="629" spans="13:13" x14ac:dyDescent="0.35">
      <c r="M629"/>
    </row>
    <row r="630" spans="13:13" x14ac:dyDescent="0.35">
      <c r="M630"/>
    </row>
    <row r="631" spans="13:13" x14ac:dyDescent="0.35">
      <c r="M631"/>
    </row>
    <row r="632" spans="13:13" x14ac:dyDescent="0.35">
      <c r="M632"/>
    </row>
    <row r="633" spans="13:13" x14ac:dyDescent="0.35">
      <c r="M633"/>
    </row>
    <row r="634" spans="13:13" x14ac:dyDescent="0.35">
      <c r="M634"/>
    </row>
    <row r="635" spans="13:13" x14ac:dyDescent="0.35">
      <c r="M635"/>
    </row>
    <row r="636" spans="13:13" x14ac:dyDescent="0.35">
      <c r="M636"/>
    </row>
    <row r="637" spans="13:13" x14ac:dyDescent="0.35">
      <c r="M637"/>
    </row>
    <row r="638" spans="13:13" x14ac:dyDescent="0.35">
      <c r="M638"/>
    </row>
    <row r="639" spans="13:13" x14ac:dyDescent="0.35">
      <c r="M639"/>
    </row>
    <row r="640" spans="13:13" x14ac:dyDescent="0.35">
      <c r="M640"/>
    </row>
    <row r="641" spans="13:13" x14ac:dyDescent="0.35">
      <c r="M641"/>
    </row>
    <row r="642" spans="13:13" x14ac:dyDescent="0.35">
      <c r="M642"/>
    </row>
    <row r="643" spans="13:13" x14ac:dyDescent="0.35">
      <c r="M643"/>
    </row>
    <row r="644" spans="13:13" x14ac:dyDescent="0.35">
      <c r="M644"/>
    </row>
    <row r="645" spans="13:13" x14ac:dyDescent="0.35">
      <c r="M645"/>
    </row>
    <row r="646" spans="13:13" x14ac:dyDescent="0.35">
      <c r="M646"/>
    </row>
    <row r="647" spans="13:13" x14ac:dyDescent="0.35">
      <c r="M647"/>
    </row>
    <row r="648" spans="13:13" x14ac:dyDescent="0.35">
      <c r="M648"/>
    </row>
    <row r="649" spans="13:13" x14ac:dyDescent="0.35">
      <c r="M649"/>
    </row>
    <row r="650" spans="13:13" x14ac:dyDescent="0.35">
      <c r="M650"/>
    </row>
    <row r="651" spans="13:13" x14ac:dyDescent="0.35">
      <c r="M651"/>
    </row>
    <row r="652" spans="13:13" x14ac:dyDescent="0.35">
      <c r="M652"/>
    </row>
    <row r="653" spans="13:13" x14ac:dyDescent="0.35">
      <c r="M653"/>
    </row>
    <row r="654" spans="13:13" x14ac:dyDescent="0.35">
      <c r="M654"/>
    </row>
    <row r="655" spans="13:13" x14ac:dyDescent="0.35">
      <c r="M655"/>
    </row>
    <row r="656" spans="13:13" x14ac:dyDescent="0.35">
      <c r="M656"/>
    </row>
    <row r="657" spans="13:13" x14ac:dyDescent="0.35">
      <c r="M657"/>
    </row>
    <row r="658" spans="13:13" x14ac:dyDescent="0.35">
      <c r="M658"/>
    </row>
    <row r="659" spans="13:13" x14ac:dyDescent="0.35">
      <c r="M659"/>
    </row>
    <row r="660" spans="13:13" x14ac:dyDescent="0.35">
      <c r="M660"/>
    </row>
    <row r="661" spans="13:13" x14ac:dyDescent="0.35">
      <c r="M661"/>
    </row>
    <row r="662" spans="13:13" x14ac:dyDescent="0.35">
      <c r="M662"/>
    </row>
    <row r="663" spans="13:13" x14ac:dyDescent="0.35">
      <c r="M663"/>
    </row>
    <row r="664" spans="13:13" x14ac:dyDescent="0.35">
      <c r="M664"/>
    </row>
    <row r="665" spans="13:13" x14ac:dyDescent="0.35">
      <c r="M665"/>
    </row>
    <row r="666" spans="13:13" x14ac:dyDescent="0.35">
      <c r="M666"/>
    </row>
    <row r="667" spans="13:13" x14ac:dyDescent="0.35">
      <c r="M667"/>
    </row>
    <row r="668" spans="13:13" x14ac:dyDescent="0.35">
      <c r="M668"/>
    </row>
    <row r="669" spans="13:13" x14ac:dyDescent="0.35">
      <c r="M669"/>
    </row>
    <row r="670" spans="13:13" x14ac:dyDescent="0.35">
      <c r="M670"/>
    </row>
    <row r="671" spans="13:13" x14ac:dyDescent="0.35">
      <c r="M671"/>
    </row>
    <row r="672" spans="13:13" x14ac:dyDescent="0.35">
      <c r="M672"/>
    </row>
    <row r="673" spans="13:13" x14ac:dyDescent="0.35">
      <c r="M673"/>
    </row>
    <row r="674" spans="13:13" x14ac:dyDescent="0.35">
      <c r="M674"/>
    </row>
    <row r="675" spans="13:13" x14ac:dyDescent="0.35">
      <c r="M675"/>
    </row>
    <row r="676" spans="13:13" x14ac:dyDescent="0.35">
      <c r="M676"/>
    </row>
    <row r="677" spans="13:13" x14ac:dyDescent="0.35">
      <c r="M677"/>
    </row>
    <row r="678" spans="13:13" x14ac:dyDescent="0.35">
      <c r="M678"/>
    </row>
    <row r="679" spans="13:13" x14ac:dyDescent="0.35">
      <c r="M679"/>
    </row>
    <row r="680" spans="13:13" x14ac:dyDescent="0.35">
      <c r="M680"/>
    </row>
    <row r="681" spans="13:13" x14ac:dyDescent="0.35">
      <c r="M681"/>
    </row>
    <row r="682" spans="13:13" x14ac:dyDescent="0.35">
      <c r="M682"/>
    </row>
    <row r="683" spans="13:13" x14ac:dyDescent="0.35">
      <c r="M683"/>
    </row>
    <row r="684" spans="13:13" x14ac:dyDescent="0.35">
      <c r="M684"/>
    </row>
    <row r="685" spans="13:13" x14ac:dyDescent="0.35">
      <c r="M685"/>
    </row>
    <row r="686" spans="13:13" x14ac:dyDescent="0.35">
      <c r="M686"/>
    </row>
    <row r="687" spans="13:13" x14ac:dyDescent="0.35">
      <c r="M687"/>
    </row>
    <row r="688" spans="13:13" x14ac:dyDescent="0.35">
      <c r="M688"/>
    </row>
    <row r="689" spans="13:13" x14ac:dyDescent="0.35">
      <c r="M689"/>
    </row>
    <row r="690" spans="13:13" x14ac:dyDescent="0.35">
      <c r="M690"/>
    </row>
    <row r="691" spans="13:13" x14ac:dyDescent="0.35">
      <c r="M691"/>
    </row>
    <row r="692" spans="13:13" x14ac:dyDescent="0.35">
      <c r="M692"/>
    </row>
    <row r="693" spans="13:13" x14ac:dyDescent="0.35">
      <c r="M693"/>
    </row>
    <row r="694" spans="13:13" x14ac:dyDescent="0.35">
      <c r="M694"/>
    </row>
    <row r="695" spans="13:13" x14ac:dyDescent="0.35">
      <c r="M695"/>
    </row>
    <row r="696" spans="13:13" x14ac:dyDescent="0.35">
      <c r="M696"/>
    </row>
    <row r="697" spans="13:13" x14ac:dyDescent="0.35">
      <c r="M697"/>
    </row>
    <row r="698" spans="13:13" x14ac:dyDescent="0.35">
      <c r="M698"/>
    </row>
    <row r="699" spans="13:13" x14ac:dyDescent="0.35">
      <c r="M699"/>
    </row>
    <row r="700" spans="13:13" x14ac:dyDescent="0.35">
      <c r="M700"/>
    </row>
    <row r="701" spans="13:13" x14ac:dyDescent="0.35">
      <c r="M701"/>
    </row>
    <row r="702" spans="13:13" x14ac:dyDescent="0.35">
      <c r="M702"/>
    </row>
    <row r="703" spans="13:13" x14ac:dyDescent="0.35">
      <c r="M703"/>
    </row>
    <row r="704" spans="13:13" x14ac:dyDescent="0.35">
      <c r="M704"/>
    </row>
    <row r="705" spans="13:13" x14ac:dyDescent="0.35">
      <c r="M705"/>
    </row>
    <row r="706" spans="13:13" x14ac:dyDescent="0.35">
      <c r="M706"/>
    </row>
    <row r="707" spans="13:13" x14ac:dyDescent="0.35">
      <c r="M707"/>
    </row>
    <row r="708" spans="13:13" x14ac:dyDescent="0.35">
      <c r="M708"/>
    </row>
    <row r="709" spans="13:13" x14ac:dyDescent="0.35">
      <c r="M709"/>
    </row>
    <row r="710" spans="13:13" x14ac:dyDescent="0.35">
      <c r="M710"/>
    </row>
    <row r="711" spans="13:13" x14ac:dyDescent="0.35">
      <c r="M711"/>
    </row>
    <row r="712" spans="13:13" x14ac:dyDescent="0.35">
      <c r="M712"/>
    </row>
    <row r="713" spans="13:13" x14ac:dyDescent="0.35">
      <c r="M713"/>
    </row>
    <row r="714" spans="13:13" x14ac:dyDescent="0.35">
      <c r="M714"/>
    </row>
    <row r="715" spans="13:13" x14ac:dyDescent="0.35">
      <c r="M715"/>
    </row>
    <row r="716" spans="13:13" x14ac:dyDescent="0.35">
      <c r="M716"/>
    </row>
    <row r="717" spans="13:13" x14ac:dyDescent="0.35">
      <c r="M717"/>
    </row>
    <row r="718" spans="13:13" x14ac:dyDescent="0.35">
      <c r="M718"/>
    </row>
    <row r="719" spans="13:13" x14ac:dyDescent="0.35">
      <c r="M719"/>
    </row>
    <row r="720" spans="13:13" x14ac:dyDescent="0.35">
      <c r="M720"/>
    </row>
    <row r="721" spans="13:13" x14ac:dyDescent="0.35">
      <c r="M721"/>
    </row>
    <row r="722" spans="13:13" x14ac:dyDescent="0.35">
      <c r="M722"/>
    </row>
    <row r="723" spans="13:13" x14ac:dyDescent="0.35">
      <c r="M723"/>
    </row>
    <row r="724" spans="13:13" x14ac:dyDescent="0.35">
      <c r="M724"/>
    </row>
    <row r="725" spans="13:13" x14ac:dyDescent="0.35">
      <c r="M725"/>
    </row>
    <row r="726" spans="13:13" x14ac:dyDescent="0.35">
      <c r="M726"/>
    </row>
    <row r="727" spans="13:13" x14ac:dyDescent="0.35">
      <c r="M727"/>
    </row>
    <row r="728" spans="13:13" x14ac:dyDescent="0.35">
      <c r="M728"/>
    </row>
    <row r="729" spans="13:13" x14ac:dyDescent="0.35">
      <c r="M729"/>
    </row>
    <row r="730" spans="13:13" x14ac:dyDescent="0.35">
      <c r="M730"/>
    </row>
    <row r="731" spans="13:13" x14ac:dyDescent="0.35">
      <c r="M731"/>
    </row>
    <row r="732" spans="13:13" x14ac:dyDescent="0.35">
      <c r="M732"/>
    </row>
    <row r="733" spans="13:13" x14ac:dyDescent="0.35">
      <c r="M733"/>
    </row>
    <row r="734" spans="13:13" x14ac:dyDescent="0.35">
      <c r="M734"/>
    </row>
    <row r="735" spans="13:13" x14ac:dyDescent="0.35">
      <c r="M735"/>
    </row>
    <row r="736" spans="13:13" x14ac:dyDescent="0.35">
      <c r="M736"/>
    </row>
    <row r="737" spans="13:13" x14ac:dyDescent="0.35">
      <c r="M737"/>
    </row>
    <row r="738" spans="13:13" x14ac:dyDescent="0.35">
      <c r="M738"/>
    </row>
    <row r="739" spans="13:13" x14ac:dyDescent="0.35">
      <c r="M739"/>
    </row>
    <row r="740" spans="13:13" x14ac:dyDescent="0.35">
      <c r="M740"/>
    </row>
    <row r="741" spans="13:13" x14ac:dyDescent="0.35">
      <c r="M741"/>
    </row>
    <row r="742" spans="13:13" x14ac:dyDescent="0.35">
      <c r="M742"/>
    </row>
    <row r="743" spans="13:13" x14ac:dyDescent="0.35">
      <c r="M743"/>
    </row>
    <row r="744" spans="13:13" x14ac:dyDescent="0.35">
      <c r="M744"/>
    </row>
    <row r="745" spans="13:13" x14ac:dyDescent="0.35">
      <c r="M745"/>
    </row>
    <row r="746" spans="13:13" x14ac:dyDescent="0.35">
      <c r="M746"/>
    </row>
    <row r="747" spans="13:13" x14ac:dyDescent="0.35">
      <c r="M747"/>
    </row>
    <row r="748" spans="13:13" x14ac:dyDescent="0.35">
      <c r="M748"/>
    </row>
    <row r="749" spans="13:13" x14ac:dyDescent="0.35">
      <c r="M749"/>
    </row>
    <row r="750" spans="13:13" x14ac:dyDescent="0.35">
      <c r="M750"/>
    </row>
    <row r="751" spans="13:13" x14ac:dyDescent="0.35">
      <c r="M751"/>
    </row>
    <row r="752" spans="13:13" x14ac:dyDescent="0.35">
      <c r="M752"/>
    </row>
    <row r="753" spans="13:13" x14ac:dyDescent="0.35">
      <c r="M753"/>
    </row>
    <row r="754" spans="13:13" x14ac:dyDescent="0.35">
      <c r="M754"/>
    </row>
    <row r="755" spans="13:13" x14ac:dyDescent="0.35">
      <c r="M755"/>
    </row>
    <row r="756" spans="13:13" x14ac:dyDescent="0.35">
      <c r="M756"/>
    </row>
    <row r="757" spans="13:13" x14ac:dyDescent="0.35">
      <c r="M757"/>
    </row>
    <row r="758" spans="13:13" x14ac:dyDescent="0.35">
      <c r="M758"/>
    </row>
    <row r="759" spans="13:13" x14ac:dyDescent="0.35">
      <c r="M759"/>
    </row>
    <row r="760" spans="13:13" x14ac:dyDescent="0.35">
      <c r="M760"/>
    </row>
    <row r="761" spans="13:13" x14ac:dyDescent="0.35">
      <c r="M761"/>
    </row>
    <row r="762" spans="13:13" x14ac:dyDescent="0.35">
      <c r="M762"/>
    </row>
    <row r="763" spans="13:13" x14ac:dyDescent="0.35">
      <c r="M763"/>
    </row>
    <row r="764" spans="13:13" x14ac:dyDescent="0.35">
      <c r="M764"/>
    </row>
    <row r="765" spans="13:13" x14ac:dyDescent="0.35">
      <c r="M765"/>
    </row>
    <row r="766" spans="13:13" x14ac:dyDescent="0.35">
      <c r="M766"/>
    </row>
    <row r="767" spans="13:13" x14ac:dyDescent="0.35">
      <c r="M767"/>
    </row>
    <row r="768" spans="13:13" x14ac:dyDescent="0.35">
      <c r="M768"/>
    </row>
    <row r="769" spans="13:13" x14ac:dyDescent="0.35">
      <c r="M769"/>
    </row>
    <row r="770" spans="13:13" x14ac:dyDescent="0.35">
      <c r="M770"/>
    </row>
    <row r="771" spans="13:13" x14ac:dyDescent="0.35">
      <c r="M771"/>
    </row>
    <row r="772" spans="13:13" x14ac:dyDescent="0.35">
      <c r="M772"/>
    </row>
    <row r="773" spans="13:13" x14ac:dyDescent="0.35">
      <c r="M773"/>
    </row>
    <row r="774" spans="13:13" x14ac:dyDescent="0.35">
      <c r="M774"/>
    </row>
    <row r="775" spans="13:13" x14ac:dyDescent="0.35">
      <c r="M775"/>
    </row>
    <row r="776" spans="13:13" x14ac:dyDescent="0.35">
      <c r="M776"/>
    </row>
    <row r="777" spans="13:13" x14ac:dyDescent="0.35">
      <c r="M777"/>
    </row>
    <row r="778" spans="13:13" x14ac:dyDescent="0.35">
      <c r="M778"/>
    </row>
    <row r="779" spans="13:13" x14ac:dyDescent="0.35">
      <c r="M779"/>
    </row>
    <row r="780" spans="13:13" x14ac:dyDescent="0.35">
      <c r="M780"/>
    </row>
    <row r="781" spans="13:13" x14ac:dyDescent="0.35">
      <c r="M781"/>
    </row>
    <row r="782" spans="13:13" x14ac:dyDescent="0.35">
      <c r="M782"/>
    </row>
    <row r="783" spans="13:13" x14ac:dyDescent="0.35">
      <c r="M783"/>
    </row>
    <row r="784" spans="13:13" x14ac:dyDescent="0.35">
      <c r="M784"/>
    </row>
    <row r="785" spans="13:13" x14ac:dyDescent="0.35">
      <c r="M785"/>
    </row>
    <row r="786" spans="13:13" x14ac:dyDescent="0.35">
      <c r="M786"/>
    </row>
    <row r="787" spans="13:13" x14ac:dyDescent="0.35">
      <c r="M787"/>
    </row>
    <row r="788" spans="13:13" x14ac:dyDescent="0.35">
      <c r="M788"/>
    </row>
    <row r="789" spans="13:13" x14ac:dyDescent="0.35">
      <c r="M789"/>
    </row>
    <row r="790" spans="13:13" x14ac:dyDescent="0.35">
      <c r="M790"/>
    </row>
    <row r="791" spans="13:13" x14ac:dyDescent="0.35">
      <c r="M791"/>
    </row>
    <row r="792" spans="13:13" x14ac:dyDescent="0.35">
      <c r="M792"/>
    </row>
    <row r="793" spans="13:13" x14ac:dyDescent="0.35">
      <c r="M793"/>
    </row>
    <row r="794" spans="13:13" x14ac:dyDescent="0.35">
      <c r="M794"/>
    </row>
    <row r="795" spans="13:13" x14ac:dyDescent="0.35">
      <c r="M795"/>
    </row>
    <row r="796" spans="13:13" x14ac:dyDescent="0.35">
      <c r="M796"/>
    </row>
    <row r="797" spans="13:13" x14ac:dyDescent="0.35">
      <c r="M797"/>
    </row>
    <row r="798" spans="13:13" x14ac:dyDescent="0.35">
      <c r="M798"/>
    </row>
    <row r="799" spans="13:13" x14ac:dyDescent="0.35">
      <c r="M799"/>
    </row>
    <row r="800" spans="13:13" x14ac:dyDescent="0.35">
      <c r="M800"/>
    </row>
    <row r="801" spans="13:13" x14ac:dyDescent="0.35">
      <c r="M801"/>
    </row>
    <row r="802" spans="13:13" x14ac:dyDescent="0.35">
      <c r="M802"/>
    </row>
    <row r="803" spans="13:13" x14ac:dyDescent="0.35">
      <c r="M803"/>
    </row>
    <row r="804" spans="13:13" x14ac:dyDescent="0.35">
      <c r="M804"/>
    </row>
    <row r="805" spans="13:13" x14ac:dyDescent="0.35">
      <c r="M805"/>
    </row>
    <row r="806" spans="13:13" x14ac:dyDescent="0.35">
      <c r="M806"/>
    </row>
    <row r="807" spans="13:13" x14ac:dyDescent="0.35">
      <c r="M807"/>
    </row>
    <row r="808" spans="13:13" x14ac:dyDescent="0.35">
      <c r="M808"/>
    </row>
    <row r="809" spans="13:13" x14ac:dyDescent="0.35">
      <c r="M809"/>
    </row>
    <row r="810" spans="13:13" x14ac:dyDescent="0.35">
      <c r="M810"/>
    </row>
    <row r="811" spans="13:13" x14ac:dyDescent="0.35">
      <c r="M811"/>
    </row>
    <row r="812" spans="13:13" x14ac:dyDescent="0.35">
      <c r="M812"/>
    </row>
    <row r="813" spans="13:13" x14ac:dyDescent="0.35">
      <c r="M813"/>
    </row>
    <row r="814" spans="13:13" x14ac:dyDescent="0.35">
      <c r="M814"/>
    </row>
    <row r="815" spans="13:13" x14ac:dyDescent="0.35">
      <c r="M815"/>
    </row>
    <row r="816" spans="13:13" x14ac:dyDescent="0.35">
      <c r="M816"/>
    </row>
    <row r="817" spans="13:13" x14ac:dyDescent="0.35">
      <c r="M817"/>
    </row>
    <row r="818" spans="13:13" x14ac:dyDescent="0.35">
      <c r="M818"/>
    </row>
    <row r="819" spans="13:13" x14ac:dyDescent="0.35">
      <c r="M819"/>
    </row>
    <row r="820" spans="13:13" x14ac:dyDescent="0.35">
      <c r="M820"/>
    </row>
    <row r="821" spans="13:13" x14ac:dyDescent="0.35">
      <c r="M821"/>
    </row>
    <row r="822" spans="13:13" x14ac:dyDescent="0.35">
      <c r="M822"/>
    </row>
    <row r="823" spans="13:13" x14ac:dyDescent="0.35">
      <c r="M823"/>
    </row>
    <row r="824" spans="13:13" x14ac:dyDescent="0.35">
      <c r="M824"/>
    </row>
    <row r="825" spans="13:13" x14ac:dyDescent="0.35">
      <c r="M825"/>
    </row>
    <row r="826" spans="13:13" x14ac:dyDescent="0.35">
      <c r="M826"/>
    </row>
    <row r="827" spans="13:13" x14ac:dyDescent="0.35">
      <c r="M827"/>
    </row>
    <row r="828" spans="13:13" x14ac:dyDescent="0.35">
      <c r="M828"/>
    </row>
    <row r="829" spans="13:13" x14ac:dyDescent="0.35">
      <c r="M829"/>
    </row>
    <row r="830" spans="13:13" x14ac:dyDescent="0.35">
      <c r="M830"/>
    </row>
    <row r="831" spans="13:13" x14ac:dyDescent="0.35">
      <c r="M831"/>
    </row>
    <row r="832" spans="13:13" x14ac:dyDescent="0.35">
      <c r="M832"/>
    </row>
    <row r="833" spans="13:13" x14ac:dyDescent="0.35">
      <c r="M833"/>
    </row>
    <row r="834" spans="13:13" x14ac:dyDescent="0.35">
      <c r="M834"/>
    </row>
    <row r="835" spans="13:13" x14ac:dyDescent="0.35">
      <c r="M835"/>
    </row>
    <row r="836" spans="13:13" x14ac:dyDescent="0.35">
      <c r="M836"/>
    </row>
    <row r="837" spans="13:13" x14ac:dyDescent="0.35">
      <c r="M837"/>
    </row>
    <row r="838" spans="13:13" x14ac:dyDescent="0.35">
      <c r="M838"/>
    </row>
    <row r="839" spans="13:13" x14ac:dyDescent="0.35">
      <c r="M839"/>
    </row>
    <row r="840" spans="13:13" x14ac:dyDescent="0.35">
      <c r="M840"/>
    </row>
    <row r="841" spans="13:13" x14ac:dyDescent="0.35">
      <c r="M841"/>
    </row>
    <row r="842" spans="13:13" x14ac:dyDescent="0.35">
      <c r="M842"/>
    </row>
    <row r="843" spans="13:13" x14ac:dyDescent="0.35">
      <c r="M843"/>
    </row>
    <row r="844" spans="13:13" x14ac:dyDescent="0.35">
      <c r="M844"/>
    </row>
    <row r="845" spans="13:13" x14ac:dyDescent="0.35">
      <c r="M845"/>
    </row>
    <row r="846" spans="13:13" x14ac:dyDescent="0.35">
      <c r="M846"/>
    </row>
    <row r="847" spans="13:13" x14ac:dyDescent="0.35">
      <c r="M847"/>
    </row>
    <row r="848" spans="13:13" x14ac:dyDescent="0.35">
      <c r="M848"/>
    </row>
    <row r="849" spans="13:13" x14ac:dyDescent="0.35">
      <c r="M849"/>
    </row>
    <row r="850" spans="13:13" x14ac:dyDescent="0.35">
      <c r="M850"/>
    </row>
    <row r="851" spans="13:13" x14ac:dyDescent="0.35">
      <c r="M851"/>
    </row>
    <row r="852" spans="13:13" x14ac:dyDescent="0.35">
      <c r="M852"/>
    </row>
    <row r="853" spans="13:13" x14ac:dyDescent="0.35">
      <c r="M853"/>
    </row>
    <row r="854" spans="13:13" x14ac:dyDescent="0.35">
      <c r="M854"/>
    </row>
    <row r="855" spans="13:13" x14ac:dyDescent="0.35">
      <c r="M855"/>
    </row>
    <row r="856" spans="13:13" x14ac:dyDescent="0.35">
      <c r="M856"/>
    </row>
    <row r="857" spans="13:13" x14ac:dyDescent="0.35">
      <c r="M857"/>
    </row>
    <row r="858" spans="13:13" x14ac:dyDescent="0.35">
      <c r="M858"/>
    </row>
    <row r="859" spans="13:13" x14ac:dyDescent="0.35">
      <c r="M859"/>
    </row>
    <row r="860" spans="13:13" x14ac:dyDescent="0.35">
      <c r="M860"/>
    </row>
    <row r="861" spans="13:13" x14ac:dyDescent="0.35">
      <c r="M861"/>
    </row>
    <row r="862" spans="13:13" x14ac:dyDescent="0.35">
      <c r="M862"/>
    </row>
    <row r="863" spans="13:13" x14ac:dyDescent="0.35">
      <c r="M863"/>
    </row>
    <row r="864" spans="13:13" x14ac:dyDescent="0.35">
      <c r="M864"/>
    </row>
    <row r="865" spans="13:13" x14ac:dyDescent="0.35">
      <c r="M865"/>
    </row>
    <row r="866" spans="13:13" x14ac:dyDescent="0.35">
      <c r="M866"/>
    </row>
    <row r="867" spans="13:13" x14ac:dyDescent="0.35">
      <c r="M867"/>
    </row>
    <row r="868" spans="13:13" x14ac:dyDescent="0.35">
      <c r="M868"/>
    </row>
    <row r="869" spans="13:13" x14ac:dyDescent="0.35">
      <c r="M869"/>
    </row>
    <row r="870" spans="13:13" x14ac:dyDescent="0.35">
      <c r="M870"/>
    </row>
    <row r="871" spans="13:13" x14ac:dyDescent="0.35">
      <c r="M871"/>
    </row>
    <row r="872" spans="13:13" x14ac:dyDescent="0.35">
      <c r="M872"/>
    </row>
    <row r="873" spans="13:13" x14ac:dyDescent="0.35">
      <c r="M873"/>
    </row>
    <row r="874" spans="13:13" x14ac:dyDescent="0.35">
      <c r="M874"/>
    </row>
    <row r="875" spans="13:13" x14ac:dyDescent="0.35">
      <c r="M875"/>
    </row>
    <row r="876" spans="13:13" x14ac:dyDescent="0.35">
      <c r="M876"/>
    </row>
    <row r="877" spans="13:13" x14ac:dyDescent="0.35">
      <c r="M877"/>
    </row>
    <row r="878" spans="13:13" x14ac:dyDescent="0.35">
      <c r="M878"/>
    </row>
    <row r="879" spans="13:13" x14ac:dyDescent="0.35">
      <c r="M879"/>
    </row>
    <row r="880" spans="13:13" x14ac:dyDescent="0.35">
      <c r="M880"/>
    </row>
    <row r="881" spans="13:13" x14ac:dyDescent="0.35">
      <c r="M881"/>
    </row>
    <row r="882" spans="13:13" x14ac:dyDescent="0.35">
      <c r="M882"/>
    </row>
    <row r="883" spans="13:13" x14ac:dyDescent="0.35">
      <c r="M883"/>
    </row>
    <row r="884" spans="13:13" x14ac:dyDescent="0.35">
      <c r="M884"/>
    </row>
    <row r="885" spans="13:13" x14ac:dyDescent="0.35">
      <c r="M885"/>
    </row>
    <row r="886" spans="13:13" x14ac:dyDescent="0.35">
      <c r="M886"/>
    </row>
    <row r="887" spans="13:13" x14ac:dyDescent="0.35">
      <c r="M887"/>
    </row>
    <row r="888" spans="13:13" x14ac:dyDescent="0.35">
      <c r="M888"/>
    </row>
    <row r="889" spans="13:13" x14ac:dyDescent="0.35">
      <c r="M889"/>
    </row>
    <row r="890" spans="13:13" x14ac:dyDescent="0.35">
      <c r="M890"/>
    </row>
    <row r="891" spans="13:13" x14ac:dyDescent="0.35">
      <c r="M891"/>
    </row>
    <row r="892" spans="13:13" x14ac:dyDescent="0.35">
      <c r="M892"/>
    </row>
    <row r="893" spans="13:13" x14ac:dyDescent="0.35">
      <c r="M893"/>
    </row>
    <row r="894" spans="13:13" x14ac:dyDescent="0.35">
      <c r="M894"/>
    </row>
    <row r="895" spans="13:13" x14ac:dyDescent="0.35">
      <c r="M895"/>
    </row>
    <row r="896" spans="13:13" x14ac:dyDescent="0.35">
      <c r="M896"/>
    </row>
    <row r="897" spans="13:13" x14ac:dyDescent="0.35">
      <c r="M897"/>
    </row>
    <row r="898" spans="13:13" x14ac:dyDescent="0.35">
      <c r="M898"/>
    </row>
    <row r="899" spans="13:13" x14ac:dyDescent="0.35">
      <c r="M899"/>
    </row>
    <row r="900" spans="13:13" x14ac:dyDescent="0.35">
      <c r="M900"/>
    </row>
    <row r="901" spans="13:13" x14ac:dyDescent="0.35">
      <c r="M901"/>
    </row>
    <row r="902" spans="13:13" x14ac:dyDescent="0.35">
      <c r="M902"/>
    </row>
    <row r="903" spans="13:13" x14ac:dyDescent="0.35">
      <c r="M903"/>
    </row>
    <row r="904" spans="13:13" x14ac:dyDescent="0.35">
      <c r="M904"/>
    </row>
    <row r="905" spans="13:13" x14ac:dyDescent="0.35">
      <c r="M905"/>
    </row>
    <row r="906" spans="13:13" x14ac:dyDescent="0.35">
      <c r="M906"/>
    </row>
    <row r="907" spans="13:13" x14ac:dyDescent="0.35">
      <c r="M907"/>
    </row>
    <row r="908" spans="13:13" x14ac:dyDescent="0.35">
      <c r="M908"/>
    </row>
    <row r="909" spans="13:13" x14ac:dyDescent="0.35">
      <c r="M909"/>
    </row>
    <row r="910" spans="13:13" x14ac:dyDescent="0.35">
      <c r="M910"/>
    </row>
    <row r="911" spans="13:13" x14ac:dyDescent="0.35">
      <c r="M911"/>
    </row>
    <row r="912" spans="13:13" x14ac:dyDescent="0.35">
      <c r="M912"/>
    </row>
    <row r="913" spans="13:13" x14ac:dyDescent="0.35">
      <c r="M913"/>
    </row>
    <row r="914" spans="13:13" x14ac:dyDescent="0.35">
      <c r="M914"/>
    </row>
    <row r="915" spans="13:13" x14ac:dyDescent="0.35">
      <c r="M915"/>
    </row>
    <row r="916" spans="13:13" x14ac:dyDescent="0.35">
      <c r="M916"/>
    </row>
    <row r="917" spans="13:13" x14ac:dyDescent="0.35">
      <c r="M917"/>
    </row>
    <row r="918" spans="13:13" x14ac:dyDescent="0.35">
      <c r="M918"/>
    </row>
    <row r="919" spans="13:13" x14ac:dyDescent="0.35">
      <c r="M919"/>
    </row>
    <row r="920" spans="13:13" x14ac:dyDescent="0.35">
      <c r="M920"/>
    </row>
    <row r="921" spans="13:13" x14ac:dyDescent="0.35">
      <c r="M921"/>
    </row>
    <row r="922" spans="13:13" x14ac:dyDescent="0.35">
      <c r="M922"/>
    </row>
    <row r="923" spans="13:13" x14ac:dyDescent="0.35">
      <c r="M923"/>
    </row>
    <row r="924" spans="13:13" x14ac:dyDescent="0.35">
      <c r="M924"/>
    </row>
    <row r="925" spans="13:13" x14ac:dyDescent="0.35">
      <c r="M925"/>
    </row>
    <row r="926" spans="13:13" x14ac:dyDescent="0.35">
      <c r="M926"/>
    </row>
    <row r="927" spans="13:13" x14ac:dyDescent="0.35">
      <c r="M927"/>
    </row>
    <row r="928" spans="13:13" x14ac:dyDescent="0.35">
      <c r="M928"/>
    </row>
    <row r="929" spans="13:13" x14ac:dyDescent="0.35">
      <c r="M929"/>
    </row>
    <row r="930" spans="13:13" x14ac:dyDescent="0.35">
      <c r="M930"/>
    </row>
    <row r="931" spans="13:13" x14ac:dyDescent="0.35">
      <c r="M931"/>
    </row>
    <row r="932" spans="13:13" x14ac:dyDescent="0.35">
      <c r="M932"/>
    </row>
    <row r="933" spans="13:13" x14ac:dyDescent="0.35">
      <c r="M933"/>
    </row>
    <row r="934" spans="13:13" x14ac:dyDescent="0.35">
      <c r="M934"/>
    </row>
    <row r="935" spans="13:13" x14ac:dyDescent="0.35">
      <c r="M935"/>
    </row>
    <row r="936" spans="13:13" x14ac:dyDescent="0.35">
      <c r="M936"/>
    </row>
    <row r="937" spans="13:13" x14ac:dyDescent="0.35">
      <c r="M937"/>
    </row>
    <row r="938" spans="13:13" x14ac:dyDescent="0.35">
      <c r="M938"/>
    </row>
    <row r="939" spans="13:13" x14ac:dyDescent="0.35">
      <c r="M939"/>
    </row>
    <row r="940" spans="13:13" x14ac:dyDescent="0.35">
      <c r="M940"/>
    </row>
    <row r="941" spans="13:13" x14ac:dyDescent="0.35">
      <c r="M941"/>
    </row>
    <row r="942" spans="13:13" x14ac:dyDescent="0.35">
      <c r="M942"/>
    </row>
    <row r="943" spans="13:13" x14ac:dyDescent="0.35">
      <c r="M943"/>
    </row>
    <row r="944" spans="13:13" x14ac:dyDescent="0.35">
      <c r="M944"/>
    </row>
    <row r="945" spans="13:13" x14ac:dyDescent="0.35">
      <c r="M945"/>
    </row>
    <row r="946" spans="13:13" x14ac:dyDescent="0.35">
      <c r="M946"/>
    </row>
    <row r="947" spans="13:13" x14ac:dyDescent="0.35">
      <c r="M947"/>
    </row>
    <row r="948" spans="13:13" x14ac:dyDescent="0.35">
      <c r="M948"/>
    </row>
    <row r="949" spans="13:13" x14ac:dyDescent="0.35">
      <c r="M949"/>
    </row>
    <row r="950" spans="13:13" x14ac:dyDescent="0.35">
      <c r="M950"/>
    </row>
    <row r="951" spans="13:13" x14ac:dyDescent="0.35">
      <c r="M951"/>
    </row>
    <row r="952" spans="13:13" x14ac:dyDescent="0.35">
      <c r="M952"/>
    </row>
    <row r="953" spans="13:13" x14ac:dyDescent="0.35">
      <c r="M953"/>
    </row>
    <row r="954" spans="13:13" x14ac:dyDescent="0.35">
      <c r="M954"/>
    </row>
    <row r="955" spans="13:13" x14ac:dyDescent="0.35">
      <c r="M955"/>
    </row>
    <row r="956" spans="13:13" x14ac:dyDescent="0.35">
      <c r="M956"/>
    </row>
    <row r="957" spans="13:13" x14ac:dyDescent="0.35">
      <c r="M957"/>
    </row>
    <row r="958" spans="13:13" x14ac:dyDescent="0.35">
      <c r="M958"/>
    </row>
    <row r="959" spans="13:13" x14ac:dyDescent="0.35">
      <c r="M959"/>
    </row>
    <row r="960" spans="13:13" x14ac:dyDescent="0.35">
      <c r="M960"/>
    </row>
    <row r="961" spans="13:13" x14ac:dyDescent="0.35">
      <c r="M961"/>
    </row>
    <row r="962" spans="13:13" x14ac:dyDescent="0.35">
      <c r="M962"/>
    </row>
    <row r="963" spans="13:13" x14ac:dyDescent="0.35">
      <c r="M963"/>
    </row>
    <row r="964" spans="13:13" x14ac:dyDescent="0.35">
      <c r="M964"/>
    </row>
    <row r="965" spans="13:13" x14ac:dyDescent="0.35">
      <c r="M965"/>
    </row>
    <row r="966" spans="13:13" x14ac:dyDescent="0.35">
      <c r="M966"/>
    </row>
    <row r="967" spans="13:13" x14ac:dyDescent="0.35">
      <c r="M967"/>
    </row>
    <row r="968" spans="13:13" x14ac:dyDescent="0.35">
      <c r="M968"/>
    </row>
    <row r="969" spans="13:13" x14ac:dyDescent="0.35">
      <c r="M969"/>
    </row>
    <row r="970" spans="13:13" x14ac:dyDescent="0.35">
      <c r="M970"/>
    </row>
    <row r="971" spans="13:13" x14ac:dyDescent="0.35">
      <c r="M971"/>
    </row>
    <row r="972" spans="13:13" x14ac:dyDescent="0.35">
      <c r="M972"/>
    </row>
    <row r="973" spans="13:13" x14ac:dyDescent="0.35">
      <c r="M973"/>
    </row>
    <row r="974" spans="13:13" x14ac:dyDescent="0.35">
      <c r="M974"/>
    </row>
    <row r="975" spans="13:13" x14ac:dyDescent="0.35">
      <c r="M975"/>
    </row>
    <row r="976" spans="13:13" x14ac:dyDescent="0.35">
      <c r="M976"/>
    </row>
    <row r="977" spans="13:13" x14ac:dyDescent="0.35">
      <c r="M977"/>
    </row>
    <row r="978" spans="13:13" x14ac:dyDescent="0.35">
      <c r="M978"/>
    </row>
    <row r="979" spans="13:13" x14ac:dyDescent="0.35">
      <c r="M979"/>
    </row>
    <row r="980" spans="13:13" x14ac:dyDescent="0.35">
      <c r="M980"/>
    </row>
    <row r="981" spans="13:13" x14ac:dyDescent="0.35">
      <c r="M981"/>
    </row>
    <row r="982" spans="13:13" x14ac:dyDescent="0.35">
      <c r="M982"/>
    </row>
    <row r="983" spans="13:13" x14ac:dyDescent="0.35">
      <c r="M983"/>
    </row>
    <row r="984" spans="13:13" x14ac:dyDescent="0.35">
      <c r="M984"/>
    </row>
    <row r="985" spans="13:13" x14ac:dyDescent="0.35">
      <c r="M985"/>
    </row>
    <row r="986" spans="13:13" x14ac:dyDescent="0.35">
      <c r="M986"/>
    </row>
    <row r="987" spans="13:13" x14ac:dyDescent="0.35">
      <c r="M987"/>
    </row>
    <row r="988" spans="13:13" x14ac:dyDescent="0.35">
      <c r="M988"/>
    </row>
    <row r="989" spans="13:13" x14ac:dyDescent="0.35">
      <c r="M989"/>
    </row>
    <row r="990" spans="13:13" x14ac:dyDescent="0.35">
      <c r="M990"/>
    </row>
    <row r="991" spans="13:13" x14ac:dyDescent="0.35">
      <c r="M991"/>
    </row>
    <row r="992" spans="13:13" x14ac:dyDescent="0.35">
      <c r="M992"/>
    </row>
    <row r="993" spans="13:13" x14ac:dyDescent="0.35">
      <c r="M993"/>
    </row>
    <row r="994" spans="13:13" x14ac:dyDescent="0.35">
      <c r="M994"/>
    </row>
    <row r="995" spans="13:13" x14ac:dyDescent="0.35">
      <c r="M995"/>
    </row>
    <row r="996" spans="13:13" x14ac:dyDescent="0.35">
      <c r="M996"/>
    </row>
    <row r="997" spans="13:13" x14ac:dyDescent="0.35">
      <c r="M997"/>
    </row>
    <row r="998" spans="13:13" x14ac:dyDescent="0.35">
      <c r="M998"/>
    </row>
    <row r="999" spans="13:13" x14ac:dyDescent="0.35">
      <c r="M999"/>
    </row>
    <row r="1000" spans="13:13" x14ac:dyDescent="0.35">
      <c r="M1000"/>
    </row>
    <row r="1001" spans="13:13" x14ac:dyDescent="0.35">
      <c r="M1001"/>
    </row>
    <row r="1002" spans="13:13" x14ac:dyDescent="0.35">
      <c r="M1002"/>
    </row>
    <row r="1003" spans="13:13" x14ac:dyDescent="0.35">
      <c r="M1003"/>
    </row>
    <row r="1004" spans="13:13" x14ac:dyDescent="0.35">
      <c r="M1004"/>
    </row>
    <row r="1005" spans="13:13" x14ac:dyDescent="0.35">
      <c r="M1005"/>
    </row>
    <row r="1006" spans="13:13" x14ac:dyDescent="0.35">
      <c r="M1006"/>
    </row>
    <row r="1007" spans="13:13" x14ac:dyDescent="0.35">
      <c r="M1007"/>
    </row>
    <row r="1008" spans="13:13" x14ac:dyDescent="0.35">
      <c r="M1008"/>
    </row>
    <row r="1009" spans="13:13" x14ac:dyDescent="0.35">
      <c r="M1009"/>
    </row>
    <row r="1010" spans="13:13" x14ac:dyDescent="0.35">
      <c r="M1010"/>
    </row>
    <row r="1011" spans="13:13" x14ac:dyDescent="0.35">
      <c r="M1011"/>
    </row>
    <row r="1012" spans="13:13" x14ac:dyDescent="0.35">
      <c r="M1012"/>
    </row>
    <row r="1013" spans="13:13" x14ac:dyDescent="0.35">
      <c r="M1013"/>
    </row>
    <row r="1014" spans="13:13" x14ac:dyDescent="0.35">
      <c r="M1014"/>
    </row>
    <row r="1015" spans="13:13" x14ac:dyDescent="0.35">
      <c r="M1015"/>
    </row>
    <row r="1016" spans="13:13" x14ac:dyDescent="0.35">
      <c r="M1016"/>
    </row>
    <row r="1017" spans="13:13" x14ac:dyDescent="0.35">
      <c r="M1017"/>
    </row>
    <row r="1018" spans="13:13" x14ac:dyDescent="0.35">
      <c r="M1018"/>
    </row>
    <row r="1019" spans="13:13" x14ac:dyDescent="0.35">
      <c r="M1019"/>
    </row>
    <row r="1020" spans="13:13" x14ac:dyDescent="0.35">
      <c r="M1020"/>
    </row>
    <row r="1021" spans="13:13" x14ac:dyDescent="0.35">
      <c r="M1021"/>
    </row>
    <row r="1022" spans="13:13" x14ac:dyDescent="0.35">
      <c r="M1022"/>
    </row>
    <row r="1023" spans="13:13" x14ac:dyDescent="0.35">
      <c r="M1023"/>
    </row>
    <row r="1024" spans="13:13" x14ac:dyDescent="0.35">
      <c r="M1024"/>
    </row>
    <row r="1025" spans="13:13" x14ac:dyDescent="0.35">
      <c r="M1025"/>
    </row>
    <row r="1026" spans="13:13" x14ac:dyDescent="0.35">
      <c r="M1026"/>
    </row>
    <row r="1027" spans="13:13" x14ac:dyDescent="0.35">
      <c r="M1027"/>
    </row>
    <row r="1028" spans="13:13" x14ac:dyDescent="0.35">
      <c r="M1028"/>
    </row>
    <row r="1029" spans="13:13" x14ac:dyDescent="0.35">
      <c r="M1029"/>
    </row>
    <row r="1030" spans="13:13" x14ac:dyDescent="0.35">
      <c r="M1030"/>
    </row>
    <row r="1031" spans="13:13" x14ac:dyDescent="0.35">
      <c r="M1031"/>
    </row>
    <row r="1032" spans="13:13" x14ac:dyDescent="0.35">
      <c r="M1032"/>
    </row>
    <row r="1033" spans="13:13" x14ac:dyDescent="0.35">
      <c r="M1033"/>
    </row>
    <row r="1034" spans="13:13" x14ac:dyDescent="0.35">
      <c r="M1034"/>
    </row>
    <row r="1035" spans="13:13" x14ac:dyDescent="0.35">
      <c r="M1035"/>
    </row>
    <row r="1036" spans="13:13" x14ac:dyDescent="0.35">
      <c r="M1036"/>
    </row>
    <row r="1037" spans="13:13" x14ac:dyDescent="0.35">
      <c r="M1037"/>
    </row>
    <row r="1038" spans="13:13" x14ac:dyDescent="0.35">
      <c r="M1038"/>
    </row>
    <row r="1039" spans="13:13" x14ac:dyDescent="0.35">
      <c r="M1039"/>
    </row>
    <row r="1040" spans="13:13" x14ac:dyDescent="0.35">
      <c r="M1040"/>
    </row>
    <row r="1041" spans="13:13" x14ac:dyDescent="0.35">
      <c r="M1041"/>
    </row>
    <row r="1042" spans="13:13" x14ac:dyDescent="0.35">
      <c r="M1042"/>
    </row>
    <row r="1043" spans="13:13" x14ac:dyDescent="0.35">
      <c r="M1043"/>
    </row>
    <row r="1044" spans="13:13" x14ac:dyDescent="0.35">
      <c r="M1044"/>
    </row>
    <row r="1045" spans="13:13" x14ac:dyDescent="0.35">
      <c r="M1045"/>
    </row>
    <row r="1046" spans="13:13" x14ac:dyDescent="0.35">
      <c r="M1046"/>
    </row>
    <row r="1047" spans="13:13" x14ac:dyDescent="0.35">
      <c r="M1047"/>
    </row>
    <row r="1048" spans="13:13" x14ac:dyDescent="0.35">
      <c r="M1048"/>
    </row>
    <row r="1049" spans="13:13" x14ac:dyDescent="0.35">
      <c r="M1049"/>
    </row>
    <row r="1050" spans="13:13" x14ac:dyDescent="0.35">
      <c r="M1050"/>
    </row>
    <row r="1051" spans="13:13" x14ac:dyDescent="0.35">
      <c r="M1051"/>
    </row>
    <row r="1052" spans="13:13" x14ac:dyDescent="0.35">
      <c r="M1052"/>
    </row>
    <row r="1053" spans="13:13" x14ac:dyDescent="0.35">
      <c r="M1053"/>
    </row>
    <row r="1054" spans="13:13" x14ac:dyDescent="0.35">
      <c r="M1054"/>
    </row>
    <row r="1055" spans="13:13" x14ac:dyDescent="0.35">
      <c r="M1055"/>
    </row>
    <row r="1056" spans="13:13" x14ac:dyDescent="0.35">
      <c r="M1056"/>
    </row>
    <row r="1057" spans="13:13" x14ac:dyDescent="0.35">
      <c r="M1057"/>
    </row>
    <row r="1058" spans="13:13" x14ac:dyDescent="0.35">
      <c r="M1058"/>
    </row>
    <row r="1059" spans="13:13" x14ac:dyDescent="0.35">
      <c r="M1059"/>
    </row>
    <row r="1060" spans="13:13" x14ac:dyDescent="0.35">
      <c r="M1060"/>
    </row>
    <row r="1061" spans="13:13" x14ac:dyDescent="0.35">
      <c r="M1061"/>
    </row>
    <row r="1062" spans="13:13" x14ac:dyDescent="0.35">
      <c r="M1062"/>
    </row>
    <row r="1063" spans="13:13" x14ac:dyDescent="0.35">
      <c r="M1063"/>
    </row>
    <row r="1064" spans="13:13" x14ac:dyDescent="0.35">
      <c r="M1064"/>
    </row>
    <row r="1065" spans="13:13" x14ac:dyDescent="0.35">
      <c r="M1065"/>
    </row>
    <row r="1066" spans="13:13" x14ac:dyDescent="0.35">
      <c r="M1066"/>
    </row>
    <row r="1067" spans="13:13" x14ac:dyDescent="0.35">
      <c r="M1067"/>
    </row>
    <row r="1068" spans="13:13" x14ac:dyDescent="0.35">
      <c r="M1068"/>
    </row>
    <row r="1069" spans="13:13" x14ac:dyDescent="0.35">
      <c r="M1069"/>
    </row>
    <row r="1070" spans="13:13" x14ac:dyDescent="0.35">
      <c r="M1070"/>
    </row>
    <row r="1071" spans="13:13" x14ac:dyDescent="0.35">
      <c r="M1071"/>
    </row>
    <row r="1072" spans="13:13" x14ac:dyDescent="0.35">
      <c r="M1072"/>
    </row>
    <row r="1073" spans="13:13" x14ac:dyDescent="0.35">
      <c r="M1073"/>
    </row>
    <row r="1074" spans="13:13" x14ac:dyDescent="0.35">
      <c r="M1074"/>
    </row>
    <row r="1075" spans="13:13" x14ac:dyDescent="0.35">
      <c r="M1075"/>
    </row>
    <row r="1076" spans="13:13" x14ac:dyDescent="0.35">
      <c r="M1076"/>
    </row>
    <row r="1077" spans="13:13" x14ac:dyDescent="0.35">
      <c r="M1077"/>
    </row>
    <row r="1078" spans="13:13" x14ac:dyDescent="0.35">
      <c r="M1078"/>
    </row>
    <row r="1079" spans="13:13" x14ac:dyDescent="0.35">
      <c r="M1079"/>
    </row>
    <row r="1080" spans="13:13" x14ac:dyDescent="0.35">
      <c r="M1080"/>
    </row>
    <row r="1081" spans="13:13" x14ac:dyDescent="0.35">
      <c r="M1081"/>
    </row>
    <row r="1082" spans="13:13" x14ac:dyDescent="0.35">
      <c r="M1082"/>
    </row>
    <row r="1083" spans="13:13" x14ac:dyDescent="0.35">
      <c r="M1083"/>
    </row>
    <row r="1084" spans="13:13" x14ac:dyDescent="0.35">
      <c r="M1084"/>
    </row>
    <row r="1085" spans="13:13" x14ac:dyDescent="0.35">
      <c r="M1085"/>
    </row>
    <row r="1086" spans="13:13" x14ac:dyDescent="0.35">
      <c r="M1086"/>
    </row>
    <row r="1087" spans="13:13" x14ac:dyDescent="0.35">
      <c r="M1087"/>
    </row>
    <row r="1088" spans="13:13" x14ac:dyDescent="0.35">
      <c r="M1088"/>
    </row>
    <row r="1089" spans="13:13" x14ac:dyDescent="0.35">
      <c r="M1089"/>
    </row>
    <row r="1090" spans="13:13" x14ac:dyDescent="0.35">
      <c r="M1090"/>
    </row>
    <row r="1091" spans="13:13" x14ac:dyDescent="0.35">
      <c r="M1091"/>
    </row>
    <row r="1092" spans="13:13" x14ac:dyDescent="0.35">
      <c r="M1092"/>
    </row>
    <row r="1093" spans="13:13" x14ac:dyDescent="0.35">
      <c r="M1093"/>
    </row>
    <row r="1094" spans="13:13" x14ac:dyDescent="0.35">
      <c r="M1094"/>
    </row>
    <row r="1095" spans="13:13" x14ac:dyDescent="0.35">
      <c r="M1095"/>
    </row>
    <row r="1096" spans="13:13" x14ac:dyDescent="0.35">
      <c r="M1096"/>
    </row>
    <row r="1097" spans="13:13" x14ac:dyDescent="0.35">
      <c r="M1097"/>
    </row>
    <row r="1098" spans="13:13" x14ac:dyDescent="0.35">
      <c r="M1098"/>
    </row>
    <row r="1099" spans="13:13" x14ac:dyDescent="0.35">
      <c r="M1099"/>
    </row>
    <row r="1100" spans="13:13" x14ac:dyDescent="0.35">
      <c r="M1100"/>
    </row>
    <row r="1101" spans="13:13" x14ac:dyDescent="0.35">
      <c r="M1101"/>
    </row>
    <row r="1102" spans="13:13" x14ac:dyDescent="0.35">
      <c r="M1102"/>
    </row>
    <row r="1103" spans="13:13" x14ac:dyDescent="0.35">
      <c r="M1103"/>
    </row>
    <row r="1104" spans="13:13" x14ac:dyDescent="0.35">
      <c r="M1104"/>
    </row>
    <row r="1105" spans="13:13" x14ac:dyDescent="0.35">
      <c r="M1105"/>
    </row>
    <row r="1106" spans="13:13" x14ac:dyDescent="0.35">
      <c r="M1106"/>
    </row>
    <row r="1107" spans="13:13" x14ac:dyDescent="0.35">
      <c r="M1107"/>
    </row>
    <row r="1108" spans="13:13" x14ac:dyDescent="0.35">
      <c r="M1108"/>
    </row>
    <row r="1109" spans="13:13" x14ac:dyDescent="0.35">
      <c r="M1109"/>
    </row>
    <row r="1110" spans="13:13" x14ac:dyDescent="0.35">
      <c r="M1110"/>
    </row>
    <row r="1111" spans="13:13" x14ac:dyDescent="0.35">
      <c r="M1111"/>
    </row>
    <row r="1112" spans="13:13" x14ac:dyDescent="0.35">
      <c r="M1112"/>
    </row>
    <row r="1113" spans="13:13" x14ac:dyDescent="0.35">
      <c r="M1113"/>
    </row>
    <row r="1114" spans="13:13" x14ac:dyDescent="0.35">
      <c r="M1114"/>
    </row>
    <row r="1115" spans="13:13" x14ac:dyDescent="0.35">
      <c r="M1115"/>
    </row>
    <row r="1116" spans="13:13" x14ac:dyDescent="0.35">
      <c r="M1116"/>
    </row>
    <row r="1117" spans="13:13" x14ac:dyDescent="0.35">
      <c r="M1117"/>
    </row>
    <row r="1118" spans="13:13" x14ac:dyDescent="0.35">
      <c r="M1118"/>
    </row>
    <row r="1119" spans="13:13" x14ac:dyDescent="0.35">
      <c r="M1119"/>
    </row>
    <row r="1120" spans="13:13" x14ac:dyDescent="0.35">
      <c r="M1120"/>
    </row>
    <row r="1121" spans="13:13" x14ac:dyDescent="0.35">
      <c r="M1121"/>
    </row>
    <row r="1122" spans="13:13" x14ac:dyDescent="0.35">
      <c r="M1122"/>
    </row>
    <row r="1123" spans="13:13" x14ac:dyDescent="0.35">
      <c r="M1123"/>
    </row>
    <row r="1124" spans="13:13" x14ac:dyDescent="0.35">
      <c r="M1124"/>
    </row>
    <row r="1125" spans="13:13" x14ac:dyDescent="0.35">
      <c r="M1125"/>
    </row>
    <row r="1126" spans="13:13" x14ac:dyDescent="0.35">
      <c r="M1126"/>
    </row>
    <row r="1127" spans="13:13" x14ac:dyDescent="0.35">
      <c r="M1127"/>
    </row>
    <row r="1128" spans="13:13" x14ac:dyDescent="0.35">
      <c r="M1128"/>
    </row>
    <row r="1129" spans="13:13" x14ac:dyDescent="0.35">
      <c r="M1129"/>
    </row>
    <row r="1130" spans="13:13" x14ac:dyDescent="0.35">
      <c r="M1130"/>
    </row>
    <row r="1131" spans="13:13" x14ac:dyDescent="0.35">
      <c r="M1131"/>
    </row>
    <row r="1132" spans="13:13" x14ac:dyDescent="0.35">
      <c r="M1132"/>
    </row>
    <row r="1133" spans="13:13" x14ac:dyDescent="0.35">
      <c r="M1133"/>
    </row>
    <row r="1134" spans="13:13" x14ac:dyDescent="0.35">
      <c r="M1134"/>
    </row>
    <row r="1135" spans="13:13" x14ac:dyDescent="0.35">
      <c r="M1135"/>
    </row>
    <row r="1136" spans="13:13" x14ac:dyDescent="0.35">
      <c r="M1136"/>
    </row>
    <row r="1137" spans="13:13" x14ac:dyDescent="0.35">
      <c r="M1137"/>
    </row>
    <row r="1138" spans="13:13" x14ac:dyDescent="0.35">
      <c r="M1138"/>
    </row>
    <row r="1139" spans="13:13" x14ac:dyDescent="0.35">
      <c r="M1139"/>
    </row>
    <row r="1140" spans="13:13" x14ac:dyDescent="0.35">
      <c r="M1140"/>
    </row>
    <row r="1141" spans="13:13" x14ac:dyDescent="0.35">
      <c r="M1141"/>
    </row>
    <row r="1142" spans="13:13" x14ac:dyDescent="0.35">
      <c r="M1142"/>
    </row>
    <row r="1143" spans="13:13" x14ac:dyDescent="0.35">
      <c r="M1143"/>
    </row>
    <row r="1144" spans="13:13" x14ac:dyDescent="0.35">
      <c r="M1144"/>
    </row>
    <row r="1145" spans="13:13" x14ac:dyDescent="0.35">
      <c r="M1145"/>
    </row>
    <row r="1146" spans="13:13" x14ac:dyDescent="0.35">
      <c r="M1146"/>
    </row>
    <row r="1147" spans="13:13" x14ac:dyDescent="0.35">
      <c r="M1147"/>
    </row>
    <row r="1148" spans="13:13" x14ac:dyDescent="0.35">
      <c r="M1148"/>
    </row>
    <row r="1149" spans="13:13" x14ac:dyDescent="0.35">
      <c r="M1149"/>
    </row>
    <row r="1150" spans="13:13" x14ac:dyDescent="0.35">
      <c r="M1150"/>
    </row>
    <row r="1151" spans="13:13" x14ac:dyDescent="0.35">
      <c r="M1151"/>
    </row>
    <row r="1152" spans="13:13" x14ac:dyDescent="0.35">
      <c r="M1152"/>
    </row>
    <row r="1153" spans="13:13" x14ac:dyDescent="0.35">
      <c r="M1153"/>
    </row>
    <row r="1154" spans="13:13" x14ac:dyDescent="0.35">
      <c r="M1154"/>
    </row>
    <row r="1155" spans="13:13" x14ac:dyDescent="0.35">
      <c r="M1155"/>
    </row>
    <row r="1156" spans="13:13" x14ac:dyDescent="0.35">
      <c r="M1156"/>
    </row>
    <row r="1157" spans="13:13" x14ac:dyDescent="0.35">
      <c r="M1157"/>
    </row>
    <row r="1158" spans="13:13" x14ac:dyDescent="0.35">
      <c r="M1158"/>
    </row>
    <row r="1159" spans="13:13" x14ac:dyDescent="0.35">
      <c r="M1159"/>
    </row>
    <row r="1160" spans="13:13" x14ac:dyDescent="0.35">
      <c r="M1160"/>
    </row>
    <row r="1161" spans="13:13" x14ac:dyDescent="0.35">
      <c r="M1161"/>
    </row>
    <row r="1162" spans="13:13" x14ac:dyDescent="0.35">
      <c r="M1162"/>
    </row>
    <row r="1163" spans="13:13" x14ac:dyDescent="0.35">
      <c r="M1163"/>
    </row>
    <row r="1164" spans="13:13" x14ac:dyDescent="0.35">
      <c r="M1164"/>
    </row>
    <row r="1165" spans="13:13" x14ac:dyDescent="0.35">
      <c r="M1165"/>
    </row>
    <row r="1166" spans="13:13" x14ac:dyDescent="0.35">
      <c r="M1166"/>
    </row>
    <row r="1167" spans="13:13" x14ac:dyDescent="0.35">
      <c r="M1167"/>
    </row>
    <row r="1168" spans="13:13" x14ac:dyDescent="0.35">
      <c r="M1168"/>
    </row>
    <row r="1169" spans="13:13" x14ac:dyDescent="0.35">
      <c r="M1169"/>
    </row>
    <row r="1170" spans="13:13" x14ac:dyDescent="0.35">
      <c r="M1170"/>
    </row>
    <row r="1171" spans="13:13" x14ac:dyDescent="0.35">
      <c r="M1171"/>
    </row>
    <row r="1172" spans="13:13" x14ac:dyDescent="0.35">
      <c r="M1172"/>
    </row>
    <row r="1173" spans="13:13" x14ac:dyDescent="0.35">
      <c r="M1173"/>
    </row>
    <row r="1174" spans="13:13" x14ac:dyDescent="0.35">
      <c r="M1174"/>
    </row>
    <row r="1175" spans="13:13" x14ac:dyDescent="0.35">
      <c r="M1175"/>
    </row>
    <row r="1176" spans="13:13" x14ac:dyDescent="0.35">
      <c r="M1176"/>
    </row>
    <row r="1177" spans="13:13" x14ac:dyDescent="0.35">
      <c r="M1177"/>
    </row>
    <row r="1178" spans="13:13" x14ac:dyDescent="0.35">
      <c r="M1178"/>
    </row>
    <row r="1179" spans="13:13" x14ac:dyDescent="0.35">
      <c r="M1179"/>
    </row>
    <row r="1180" spans="13:13" x14ac:dyDescent="0.35">
      <c r="M1180"/>
    </row>
    <row r="1181" spans="13:13" x14ac:dyDescent="0.35">
      <c r="M1181"/>
    </row>
    <row r="1182" spans="13:13" x14ac:dyDescent="0.35">
      <c r="M1182"/>
    </row>
    <row r="1183" spans="13:13" x14ac:dyDescent="0.35">
      <c r="M1183"/>
    </row>
    <row r="1184" spans="13:13" x14ac:dyDescent="0.35">
      <c r="M1184"/>
    </row>
    <row r="1185" spans="13:13" x14ac:dyDescent="0.35">
      <c r="M1185"/>
    </row>
    <row r="1186" spans="13:13" x14ac:dyDescent="0.35">
      <c r="M1186"/>
    </row>
    <row r="1187" spans="13:13" x14ac:dyDescent="0.35">
      <c r="M1187"/>
    </row>
    <row r="1188" spans="13:13" x14ac:dyDescent="0.35">
      <c r="M1188"/>
    </row>
    <row r="1189" spans="13:13" x14ac:dyDescent="0.35">
      <c r="M1189"/>
    </row>
    <row r="1190" spans="13:13" x14ac:dyDescent="0.35">
      <c r="M1190"/>
    </row>
    <row r="1191" spans="13:13" x14ac:dyDescent="0.35">
      <c r="M1191"/>
    </row>
    <row r="1192" spans="13:13" x14ac:dyDescent="0.35">
      <c r="M1192"/>
    </row>
    <row r="1193" spans="13:13" x14ac:dyDescent="0.35">
      <c r="M1193"/>
    </row>
    <row r="1194" spans="13:13" x14ac:dyDescent="0.35">
      <c r="M1194"/>
    </row>
    <row r="1195" spans="13:13" x14ac:dyDescent="0.35">
      <c r="M1195"/>
    </row>
    <row r="1196" spans="13:13" x14ac:dyDescent="0.35">
      <c r="M1196"/>
    </row>
    <row r="1197" spans="13:13" x14ac:dyDescent="0.35">
      <c r="M1197"/>
    </row>
    <row r="1198" spans="13:13" x14ac:dyDescent="0.35">
      <c r="M1198"/>
    </row>
    <row r="1199" spans="13:13" x14ac:dyDescent="0.35">
      <c r="M1199"/>
    </row>
    <row r="1200" spans="13:13" x14ac:dyDescent="0.35">
      <c r="M1200"/>
    </row>
    <row r="1201" spans="13:13" x14ac:dyDescent="0.35">
      <c r="M1201"/>
    </row>
    <row r="1202" spans="13:13" x14ac:dyDescent="0.35">
      <c r="M1202"/>
    </row>
    <row r="1203" spans="13:13" x14ac:dyDescent="0.35">
      <c r="M1203"/>
    </row>
    <row r="1204" spans="13:13" x14ac:dyDescent="0.35">
      <c r="M1204"/>
    </row>
    <row r="1205" spans="13:13" x14ac:dyDescent="0.35">
      <c r="M1205"/>
    </row>
    <row r="1206" spans="13:13" x14ac:dyDescent="0.35">
      <c r="M1206"/>
    </row>
    <row r="1207" spans="13:13" x14ac:dyDescent="0.35">
      <c r="M1207"/>
    </row>
    <row r="1208" spans="13:13" x14ac:dyDescent="0.35">
      <c r="M1208"/>
    </row>
    <row r="1209" spans="13:13" x14ac:dyDescent="0.35">
      <c r="M1209"/>
    </row>
    <row r="1210" spans="13:13" x14ac:dyDescent="0.35">
      <c r="M1210"/>
    </row>
    <row r="1211" spans="13:13" x14ac:dyDescent="0.35">
      <c r="M1211"/>
    </row>
    <row r="1212" spans="13:13" x14ac:dyDescent="0.35">
      <c r="M1212"/>
    </row>
    <row r="1213" spans="13:13" x14ac:dyDescent="0.35">
      <c r="M1213"/>
    </row>
    <row r="1214" spans="13:13" x14ac:dyDescent="0.35">
      <c r="M1214"/>
    </row>
    <row r="1215" spans="13:13" x14ac:dyDescent="0.35">
      <c r="M1215"/>
    </row>
    <row r="1216" spans="13:13" x14ac:dyDescent="0.35">
      <c r="M1216"/>
    </row>
    <row r="1217" spans="13:13" x14ac:dyDescent="0.35">
      <c r="M1217"/>
    </row>
    <row r="1218" spans="13:13" x14ac:dyDescent="0.35">
      <c r="M1218"/>
    </row>
    <row r="1219" spans="13:13" x14ac:dyDescent="0.35">
      <c r="M1219"/>
    </row>
    <row r="1220" spans="13:13" x14ac:dyDescent="0.35">
      <c r="M1220"/>
    </row>
    <row r="1221" spans="13:13" x14ac:dyDescent="0.35">
      <c r="M1221"/>
    </row>
    <row r="1222" spans="13:13" x14ac:dyDescent="0.35">
      <c r="M1222"/>
    </row>
    <row r="1223" spans="13:13" x14ac:dyDescent="0.35">
      <c r="M1223"/>
    </row>
    <row r="1224" spans="13:13" x14ac:dyDescent="0.35">
      <c r="M1224"/>
    </row>
    <row r="1225" spans="13:13" x14ac:dyDescent="0.35">
      <c r="M1225"/>
    </row>
    <row r="1226" spans="13:13" x14ac:dyDescent="0.35">
      <c r="M1226"/>
    </row>
    <row r="1227" spans="13:13" x14ac:dyDescent="0.35">
      <c r="M1227"/>
    </row>
    <row r="1228" spans="13:13" x14ac:dyDescent="0.35">
      <c r="M1228"/>
    </row>
    <row r="1229" spans="13:13" x14ac:dyDescent="0.35">
      <c r="M1229"/>
    </row>
    <row r="1230" spans="13:13" x14ac:dyDescent="0.35">
      <c r="M1230"/>
    </row>
    <row r="1231" spans="13:13" x14ac:dyDescent="0.35">
      <c r="M1231"/>
    </row>
    <row r="1232" spans="13:13" x14ac:dyDescent="0.35">
      <c r="M1232"/>
    </row>
    <row r="1233" spans="13:13" x14ac:dyDescent="0.35">
      <c r="M1233"/>
    </row>
    <row r="1234" spans="13:13" x14ac:dyDescent="0.35">
      <c r="M1234"/>
    </row>
    <row r="1235" spans="13:13" x14ac:dyDescent="0.35">
      <c r="M1235"/>
    </row>
    <row r="1236" spans="13:13" x14ac:dyDescent="0.35">
      <c r="M1236"/>
    </row>
    <row r="1237" spans="13:13" x14ac:dyDescent="0.35">
      <c r="M1237"/>
    </row>
    <row r="1238" spans="13:13" x14ac:dyDescent="0.35">
      <c r="M1238"/>
    </row>
    <row r="1239" spans="13:13" x14ac:dyDescent="0.35">
      <c r="M1239"/>
    </row>
    <row r="1240" spans="13:13" x14ac:dyDescent="0.35">
      <c r="M1240"/>
    </row>
    <row r="1241" spans="13:13" x14ac:dyDescent="0.35">
      <c r="M1241"/>
    </row>
    <row r="1242" spans="13:13" x14ac:dyDescent="0.35">
      <c r="M1242"/>
    </row>
    <row r="1243" spans="13:13" x14ac:dyDescent="0.35">
      <c r="M1243"/>
    </row>
    <row r="1244" spans="13:13" x14ac:dyDescent="0.35">
      <c r="M1244"/>
    </row>
    <row r="1245" spans="13:13" x14ac:dyDescent="0.35">
      <c r="M1245"/>
    </row>
    <row r="1246" spans="13:13" x14ac:dyDescent="0.35">
      <c r="M1246"/>
    </row>
    <row r="1247" spans="13:13" x14ac:dyDescent="0.35">
      <c r="M1247"/>
    </row>
    <row r="1248" spans="13:13" x14ac:dyDescent="0.35">
      <c r="M1248"/>
    </row>
    <row r="1249" spans="13:13" x14ac:dyDescent="0.35">
      <c r="M1249"/>
    </row>
    <row r="1250" spans="13:13" x14ac:dyDescent="0.35">
      <c r="M1250"/>
    </row>
    <row r="1251" spans="13:13" x14ac:dyDescent="0.35">
      <c r="M1251"/>
    </row>
    <row r="1252" spans="13:13" x14ac:dyDescent="0.35">
      <c r="M1252"/>
    </row>
    <row r="1253" spans="13:13" x14ac:dyDescent="0.35">
      <c r="M1253"/>
    </row>
    <row r="1254" spans="13:13" x14ac:dyDescent="0.35">
      <c r="M1254"/>
    </row>
    <row r="1255" spans="13:13" x14ac:dyDescent="0.35">
      <c r="M1255"/>
    </row>
    <row r="1256" spans="13:13" x14ac:dyDescent="0.35">
      <c r="M1256"/>
    </row>
    <row r="1257" spans="13:13" x14ac:dyDescent="0.35">
      <c r="M1257"/>
    </row>
    <row r="1258" spans="13:13" x14ac:dyDescent="0.35">
      <c r="M1258"/>
    </row>
    <row r="1259" spans="13:13" x14ac:dyDescent="0.35">
      <c r="M1259"/>
    </row>
    <row r="1260" spans="13:13" x14ac:dyDescent="0.35">
      <c r="M1260"/>
    </row>
    <row r="1261" spans="13:13" x14ac:dyDescent="0.35">
      <c r="M1261"/>
    </row>
    <row r="1262" spans="13:13" x14ac:dyDescent="0.35">
      <c r="M1262"/>
    </row>
    <row r="1263" spans="13:13" x14ac:dyDescent="0.35">
      <c r="M1263"/>
    </row>
    <row r="1264" spans="13:13" x14ac:dyDescent="0.35">
      <c r="M1264"/>
    </row>
    <row r="1265" spans="13:13" x14ac:dyDescent="0.35">
      <c r="M1265"/>
    </row>
    <row r="1266" spans="13:13" x14ac:dyDescent="0.35">
      <c r="M1266"/>
    </row>
    <row r="1267" spans="13:13" x14ac:dyDescent="0.35">
      <c r="M1267"/>
    </row>
    <row r="1268" spans="13:13" x14ac:dyDescent="0.35">
      <c r="M1268"/>
    </row>
    <row r="1269" spans="13:13" x14ac:dyDescent="0.35">
      <c r="M1269"/>
    </row>
    <row r="1270" spans="13:13" x14ac:dyDescent="0.35">
      <c r="M1270"/>
    </row>
    <row r="1271" spans="13:13" x14ac:dyDescent="0.35">
      <c r="M1271"/>
    </row>
    <row r="1272" spans="13:13" x14ac:dyDescent="0.35">
      <c r="M1272"/>
    </row>
    <row r="1273" spans="13:13" x14ac:dyDescent="0.35">
      <c r="M1273"/>
    </row>
    <row r="1274" spans="13:13" x14ac:dyDescent="0.35">
      <c r="M1274"/>
    </row>
    <row r="1275" spans="13:13" x14ac:dyDescent="0.35">
      <c r="M1275"/>
    </row>
    <row r="1276" spans="13:13" x14ac:dyDescent="0.35">
      <c r="M1276"/>
    </row>
    <row r="1277" spans="13:13" x14ac:dyDescent="0.35">
      <c r="M1277"/>
    </row>
    <row r="1278" spans="13:13" x14ac:dyDescent="0.35">
      <c r="M1278"/>
    </row>
    <row r="1279" spans="13:13" x14ac:dyDescent="0.35">
      <c r="M1279"/>
    </row>
    <row r="1280" spans="13:13" x14ac:dyDescent="0.35">
      <c r="M1280"/>
    </row>
    <row r="1281" spans="13:13" x14ac:dyDescent="0.35">
      <c r="M1281"/>
    </row>
    <row r="1282" spans="13:13" x14ac:dyDescent="0.35">
      <c r="M1282"/>
    </row>
    <row r="1283" spans="13:13" x14ac:dyDescent="0.35">
      <c r="M1283"/>
    </row>
    <row r="1284" spans="13:13" x14ac:dyDescent="0.35">
      <c r="M1284"/>
    </row>
    <row r="1285" spans="13:13" x14ac:dyDescent="0.35">
      <c r="M1285"/>
    </row>
    <row r="1286" spans="13:13" x14ac:dyDescent="0.35">
      <c r="M1286"/>
    </row>
    <row r="1287" spans="13:13" x14ac:dyDescent="0.35">
      <c r="M1287"/>
    </row>
    <row r="1288" spans="13:13" x14ac:dyDescent="0.35">
      <c r="M1288"/>
    </row>
    <row r="1289" spans="13:13" x14ac:dyDescent="0.35">
      <c r="M1289"/>
    </row>
    <row r="1290" spans="13:13" x14ac:dyDescent="0.35">
      <c r="M1290"/>
    </row>
    <row r="1291" spans="13:13" x14ac:dyDescent="0.35">
      <c r="M1291"/>
    </row>
    <row r="1292" spans="13:13" x14ac:dyDescent="0.35">
      <c r="M1292"/>
    </row>
    <row r="1293" spans="13:13" x14ac:dyDescent="0.35">
      <c r="M1293"/>
    </row>
    <row r="1294" spans="13:13" x14ac:dyDescent="0.35">
      <c r="M1294"/>
    </row>
    <row r="1295" spans="13:13" x14ac:dyDescent="0.35">
      <c r="M1295"/>
    </row>
    <row r="1296" spans="13:13" x14ac:dyDescent="0.35">
      <c r="M1296"/>
    </row>
    <row r="1297" spans="13:13" x14ac:dyDescent="0.35">
      <c r="M1297"/>
    </row>
    <row r="1298" spans="13:13" x14ac:dyDescent="0.35">
      <c r="M1298"/>
    </row>
    <row r="1299" spans="13:13" x14ac:dyDescent="0.35">
      <c r="M1299"/>
    </row>
    <row r="1300" spans="13:13" x14ac:dyDescent="0.35">
      <c r="M1300"/>
    </row>
    <row r="1301" spans="13:13" x14ac:dyDescent="0.35">
      <c r="M1301"/>
    </row>
    <row r="1302" spans="13:13" x14ac:dyDescent="0.35">
      <c r="M1302"/>
    </row>
    <row r="1303" spans="13:13" x14ac:dyDescent="0.35">
      <c r="M1303"/>
    </row>
    <row r="1304" spans="13:13" x14ac:dyDescent="0.35">
      <c r="M1304"/>
    </row>
    <row r="1305" spans="13:13" x14ac:dyDescent="0.35">
      <c r="M1305"/>
    </row>
    <row r="1306" spans="13:13" x14ac:dyDescent="0.35">
      <c r="M1306"/>
    </row>
    <row r="1307" spans="13:13" x14ac:dyDescent="0.35">
      <c r="M1307"/>
    </row>
    <row r="1308" spans="13:13" x14ac:dyDescent="0.35">
      <c r="M1308"/>
    </row>
    <row r="1309" spans="13:13" x14ac:dyDescent="0.35">
      <c r="M1309"/>
    </row>
    <row r="1310" spans="13:13" x14ac:dyDescent="0.35">
      <c r="M1310"/>
    </row>
    <row r="1311" spans="13:13" x14ac:dyDescent="0.35">
      <c r="M1311"/>
    </row>
    <row r="1312" spans="13:13" x14ac:dyDescent="0.35">
      <c r="M1312"/>
    </row>
    <row r="1313" spans="13:13" x14ac:dyDescent="0.35">
      <c r="M1313"/>
    </row>
    <row r="1314" spans="13:13" x14ac:dyDescent="0.35">
      <c r="M1314"/>
    </row>
    <row r="1315" spans="13:13" x14ac:dyDescent="0.35">
      <c r="M1315"/>
    </row>
    <row r="1316" spans="13:13" x14ac:dyDescent="0.35">
      <c r="M1316"/>
    </row>
    <row r="1317" spans="13:13" x14ac:dyDescent="0.35">
      <c r="M1317"/>
    </row>
    <row r="1318" spans="13:13" x14ac:dyDescent="0.35">
      <c r="M1318"/>
    </row>
    <row r="1319" spans="13:13" x14ac:dyDescent="0.35">
      <c r="M1319"/>
    </row>
    <row r="1320" spans="13:13" x14ac:dyDescent="0.35">
      <c r="M1320"/>
    </row>
    <row r="1321" spans="13:13" x14ac:dyDescent="0.35">
      <c r="M1321"/>
    </row>
    <row r="1322" spans="13:13" x14ac:dyDescent="0.35">
      <c r="M1322"/>
    </row>
    <row r="1323" spans="13:13" x14ac:dyDescent="0.35">
      <c r="M1323"/>
    </row>
    <row r="1324" spans="13:13" x14ac:dyDescent="0.35">
      <c r="M1324"/>
    </row>
    <row r="1325" spans="13:13" x14ac:dyDescent="0.35">
      <c r="M1325"/>
    </row>
    <row r="1326" spans="13:13" x14ac:dyDescent="0.35">
      <c r="M1326"/>
    </row>
    <row r="1327" spans="13:13" x14ac:dyDescent="0.35">
      <c r="M1327"/>
    </row>
    <row r="1328" spans="13:13" x14ac:dyDescent="0.35">
      <c r="M1328"/>
    </row>
    <row r="1329" spans="13:13" x14ac:dyDescent="0.35">
      <c r="M1329"/>
    </row>
    <row r="1330" spans="13:13" x14ac:dyDescent="0.35">
      <c r="M1330"/>
    </row>
    <row r="1331" spans="13:13" x14ac:dyDescent="0.35">
      <c r="M1331"/>
    </row>
    <row r="1332" spans="13:13" x14ac:dyDescent="0.35">
      <c r="M1332"/>
    </row>
    <row r="1333" spans="13:13" x14ac:dyDescent="0.35">
      <c r="M1333"/>
    </row>
    <row r="1334" spans="13:13" x14ac:dyDescent="0.35">
      <c r="M1334"/>
    </row>
    <row r="1335" spans="13:13" x14ac:dyDescent="0.35">
      <c r="M1335"/>
    </row>
    <row r="1336" spans="13:13" x14ac:dyDescent="0.35">
      <c r="M1336"/>
    </row>
    <row r="1337" spans="13:13" x14ac:dyDescent="0.35">
      <c r="M1337"/>
    </row>
    <row r="1338" spans="13:13" x14ac:dyDescent="0.35">
      <c r="M1338"/>
    </row>
    <row r="1339" spans="13:13" x14ac:dyDescent="0.35">
      <c r="M1339"/>
    </row>
    <row r="1340" spans="13:13" x14ac:dyDescent="0.35">
      <c r="M1340"/>
    </row>
    <row r="1341" spans="13:13" x14ac:dyDescent="0.35">
      <c r="M1341"/>
    </row>
    <row r="1342" spans="13:13" x14ac:dyDescent="0.35">
      <c r="M1342"/>
    </row>
    <row r="1343" spans="13:13" x14ac:dyDescent="0.35">
      <c r="M1343"/>
    </row>
    <row r="1344" spans="13:13" x14ac:dyDescent="0.35">
      <c r="M1344"/>
    </row>
    <row r="1345" spans="13:13" x14ac:dyDescent="0.35">
      <c r="M1345"/>
    </row>
    <row r="1346" spans="13:13" x14ac:dyDescent="0.35">
      <c r="M1346"/>
    </row>
    <row r="1347" spans="13:13" x14ac:dyDescent="0.35">
      <c r="M1347"/>
    </row>
    <row r="1348" spans="13:13" x14ac:dyDescent="0.35">
      <c r="M1348"/>
    </row>
    <row r="1349" spans="13:13" x14ac:dyDescent="0.35">
      <c r="M1349"/>
    </row>
    <row r="1350" spans="13:13" x14ac:dyDescent="0.35">
      <c r="M1350"/>
    </row>
    <row r="1351" spans="13:13" x14ac:dyDescent="0.35">
      <c r="M1351"/>
    </row>
    <row r="1352" spans="13:13" x14ac:dyDescent="0.35">
      <c r="M1352"/>
    </row>
    <row r="1353" spans="13:13" x14ac:dyDescent="0.35">
      <c r="M1353"/>
    </row>
    <row r="1354" spans="13:13" x14ac:dyDescent="0.35">
      <c r="M1354"/>
    </row>
    <row r="1355" spans="13:13" x14ac:dyDescent="0.35">
      <c r="M1355"/>
    </row>
    <row r="1356" spans="13:13" x14ac:dyDescent="0.35">
      <c r="M1356"/>
    </row>
    <row r="1357" spans="13:13" x14ac:dyDescent="0.35">
      <c r="M1357"/>
    </row>
    <row r="1358" spans="13:13" x14ac:dyDescent="0.35">
      <c r="M1358"/>
    </row>
    <row r="1359" spans="13:13" x14ac:dyDescent="0.35">
      <c r="M1359"/>
    </row>
    <row r="1360" spans="13:13" x14ac:dyDescent="0.35">
      <c r="M1360"/>
    </row>
    <row r="1361" spans="13:13" x14ac:dyDescent="0.35">
      <c r="M1361"/>
    </row>
    <row r="1362" spans="13:13" x14ac:dyDescent="0.35">
      <c r="M1362"/>
    </row>
    <row r="1363" spans="13:13" x14ac:dyDescent="0.35">
      <c r="M1363"/>
    </row>
    <row r="1364" spans="13:13" x14ac:dyDescent="0.35">
      <c r="M1364"/>
    </row>
    <row r="1365" spans="13:13" x14ac:dyDescent="0.35">
      <c r="M1365"/>
    </row>
    <row r="1366" spans="13:13" x14ac:dyDescent="0.35">
      <c r="M1366"/>
    </row>
    <row r="1367" spans="13:13" x14ac:dyDescent="0.35">
      <c r="M1367"/>
    </row>
    <row r="1368" spans="13:13" x14ac:dyDescent="0.35">
      <c r="M1368"/>
    </row>
    <row r="1369" spans="13:13" x14ac:dyDescent="0.35">
      <c r="M1369"/>
    </row>
    <row r="1370" spans="13:13" x14ac:dyDescent="0.35">
      <c r="M1370"/>
    </row>
    <row r="1371" spans="13:13" x14ac:dyDescent="0.35">
      <c r="M1371"/>
    </row>
    <row r="1372" spans="13:13" x14ac:dyDescent="0.35">
      <c r="M1372"/>
    </row>
    <row r="1373" spans="13:13" x14ac:dyDescent="0.35">
      <c r="M1373"/>
    </row>
    <row r="1374" spans="13:13" x14ac:dyDescent="0.35">
      <c r="M1374"/>
    </row>
    <row r="1375" spans="13:13" x14ac:dyDescent="0.35">
      <c r="M1375"/>
    </row>
    <row r="1376" spans="13:13" x14ac:dyDescent="0.35">
      <c r="M1376"/>
    </row>
    <row r="1377" spans="13:13" x14ac:dyDescent="0.35">
      <c r="M1377"/>
    </row>
    <row r="1378" spans="13:13" x14ac:dyDescent="0.35">
      <c r="M1378"/>
    </row>
    <row r="1379" spans="13:13" x14ac:dyDescent="0.35">
      <c r="M1379"/>
    </row>
    <row r="1380" spans="13:13" x14ac:dyDescent="0.35">
      <c r="M1380"/>
    </row>
    <row r="1381" spans="13:13" x14ac:dyDescent="0.35">
      <c r="M1381"/>
    </row>
    <row r="1382" spans="13:13" x14ac:dyDescent="0.35">
      <c r="M1382"/>
    </row>
    <row r="1383" spans="13:13" x14ac:dyDescent="0.35">
      <c r="M1383"/>
    </row>
    <row r="1384" spans="13:13" x14ac:dyDescent="0.35">
      <c r="M1384"/>
    </row>
    <row r="1385" spans="13:13" x14ac:dyDescent="0.35">
      <c r="M1385"/>
    </row>
    <row r="1386" spans="13:13" x14ac:dyDescent="0.35">
      <c r="M1386"/>
    </row>
    <row r="1387" spans="13:13" x14ac:dyDescent="0.35">
      <c r="M1387"/>
    </row>
    <row r="1388" spans="13:13" x14ac:dyDescent="0.35">
      <c r="M1388"/>
    </row>
    <row r="1389" spans="13:13" x14ac:dyDescent="0.35">
      <c r="M1389"/>
    </row>
    <row r="1390" spans="13:13" x14ac:dyDescent="0.35">
      <c r="M1390"/>
    </row>
    <row r="1391" spans="13:13" x14ac:dyDescent="0.35">
      <c r="M1391"/>
    </row>
    <row r="1392" spans="13:13" x14ac:dyDescent="0.35">
      <c r="M1392"/>
    </row>
    <row r="1393" spans="13:13" x14ac:dyDescent="0.35">
      <c r="M1393"/>
    </row>
    <row r="1394" spans="13:13" x14ac:dyDescent="0.35">
      <c r="M1394"/>
    </row>
    <row r="1395" spans="13:13" x14ac:dyDescent="0.35">
      <c r="M1395"/>
    </row>
    <row r="1396" spans="13:13" x14ac:dyDescent="0.35">
      <c r="M1396"/>
    </row>
    <row r="1397" spans="13:13" x14ac:dyDescent="0.35">
      <c r="M1397"/>
    </row>
    <row r="1398" spans="13:13" x14ac:dyDescent="0.35">
      <c r="M1398"/>
    </row>
    <row r="1399" spans="13:13" x14ac:dyDescent="0.35">
      <c r="M1399"/>
    </row>
    <row r="1400" spans="13:13" x14ac:dyDescent="0.35">
      <c r="M1400"/>
    </row>
    <row r="1401" spans="13:13" x14ac:dyDescent="0.35">
      <c r="M1401"/>
    </row>
    <row r="1402" spans="13:13" x14ac:dyDescent="0.35">
      <c r="M1402"/>
    </row>
    <row r="1403" spans="13:13" x14ac:dyDescent="0.35">
      <c r="M1403"/>
    </row>
    <row r="1404" spans="13:13" x14ac:dyDescent="0.35">
      <c r="M1404"/>
    </row>
    <row r="1405" spans="13:13" x14ac:dyDescent="0.35">
      <c r="M1405"/>
    </row>
    <row r="1406" spans="13:13" x14ac:dyDescent="0.35">
      <c r="M1406"/>
    </row>
    <row r="1407" spans="13:13" x14ac:dyDescent="0.35">
      <c r="M1407"/>
    </row>
    <row r="1408" spans="13:13" x14ac:dyDescent="0.35">
      <c r="M1408"/>
    </row>
    <row r="1409" spans="13:13" x14ac:dyDescent="0.35">
      <c r="M1409"/>
    </row>
    <row r="1410" spans="13:13" x14ac:dyDescent="0.35">
      <c r="M1410"/>
    </row>
    <row r="1411" spans="13:13" x14ac:dyDescent="0.35">
      <c r="M1411"/>
    </row>
    <row r="1412" spans="13:13" x14ac:dyDescent="0.35">
      <c r="M1412"/>
    </row>
    <row r="1413" spans="13:13" x14ac:dyDescent="0.35">
      <c r="M1413"/>
    </row>
    <row r="1414" spans="13:13" x14ac:dyDescent="0.35">
      <c r="M1414"/>
    </row>
    <row r="1415" spans="13:13" x14ac:dyDescent="0.35">
      <c r="M1415"/>
    </row>
    <row r="1416" spans="13:13" x14ac:dyDescent="0.35">
      <c r="M1416"/>
    </row>
    <row r="1417" spans="13:13" x14ac:dyDescent="0.35">
      <c r="M1417"/>
    </row>
    <row r="1418" spans="13:13" x14ac:dyDescent="0.35">
      <c r="M1418"/>
    </row>
    <row r="1419" spans="13:13" x14ac:dyDescent="0.35">
      <c r="M1419"/>
    </row>
    <row r="1420" spans="13:13" x14ac:dyDescent="0.35">
      <c r="M1420"/>
    </row>
    <row r="1421" spans="13:13" x14ac:dyDescent="0.35">
      <c r="M1421"/>
    </row>
    <row r="1422" spans="13:13" x14ac:dyDescent="0.35">
      <c r="M1422"/>
    </row>
    <row r="1423" spans="13:13" x14ac:dyDescent="0.35">
      <c r="M1423"/>
    </row>
    <row r="1424" spans="13:13" x14ac:dyDescent="0.35">
      <c r="M1424"/>
    </row>
    <row r="1425" spans="13:13" x14ac:dyDescent="0.35">
      <c r="M1425"/>
    </row>
    <row r="1426" spans="13:13" x14ac:dyDescent="0.35">
      <c r="M1426"/>
    </row>
    <row r="1427" spans="13:13" x14ac:dyDescent="0.35">
      <c r="M1427"/>
    </row>
    <row r="1428" spans="13:13" x14ac:dyDescent="0.35">
      <c r="M1428"/>
    </row>
    <row r="1429" spans="13:13" x14ac:dyDescent="0.35">
      <c r="M1429"/>
    </row>
    <row r="1430" spans="13:13" x14ac:dyDescent="0.35">
      <c r="M1430"/>
    </row>
    <row r="1431" spans="13:13" x14ac:dyDescent="0.35">
      <c r="M1431"/>
    </row>
    <row r="1432" spans="13:13" x14ac:dyDescent="0.35">
      <c r="M1432"/>
    </row>
    <row r="1433" spans="13:13" x14ac:dyDescent="0.35">
      <c r="M1433"/>
    </row>
    <row r="1434" spans="13:13" x14ac:dyDescent="0.35">
      <c r="M1434"/>
    </row>
    <row r="1435" spans="13:13" x14ac:dyDescent="0.35">
      <c r="M1435"/>
    </row>
    <row r="1436" spans="13:13" x14ac:dyDescent="0.35">
      <c r="M1436"/>
    </row>
    <row r="1437" spans="13:13" x14ac:dyDescent="0.35">
      <c r="M1437"/>
    </row>
    <row r="1438" spans="13:13" x14ac:dyDescent="0.35">
      <c r="M1438"/>
    </row>
    <row r="1439" spans="13:13" x14ac:dyDescent="0.35">
      <c r="M1439"/>
    </row>
    <row r="1440" spans="13:13" x14ac:dyDescent="0.35">
      <c r="M1440"/>
    </row>
    <row r="1441" spans="13:13" x14ac:dyDescent="0.35">
      <c r="M1441"/>
    </row>
    <row r="1442" spans="13:13" x14ac:dyDescent="0.35">
      <c r="M1442"/>
    </row>
    <row r="1443" spans="13:13" x14ac:dyDescent="0.35">
      <c r="M1443"/>
    </row>
    <row r="1444" spans="13:13" x14ac:dyDescent="0.35">
      <c r="M1444"/>
    </row>
    <row r="1445" spans="13:13" x14ac:dyDescent="0.35">
      <c r="M1445"/>
    </row>
    <row r="1446" spans="13:13" x14ac:dyDescent="0.35">
      <c r="M1446"/>
    </row>
    <row r="1447" spans="13:13" x14ac:dyDescent="0.35">
      <c r="M1447"/>
    </row>
    <row r="1448" spans="13:13" x14ac:dyDescent="0.35">
      <c r="M1448"/>
    </row>
    <row r="1449" spans="13:13" x14ac:dyDescent="0.35">
      <c r="M1449"/>
    </row>
    <row r="1450" spans="13:13" x14ac:dyDescent="0.35">
      <c r="M1450"/>
    </row>
    <row r="1451" spans="13:13" x14ac:dyDescent="0.35">
      <c r="M1451"/>
    </row>
    <row r="1452" spans="13:13" x14ac:dyDescent="0.35">
      <c r="M1452"/>
    </row>
    <row r="1453" spans="13:13" x14ac:dyDescent="0.35">
      <c r="M1453"/>
    </row>
    <row r="1454" spans="13:13" x14ac:dyDescent="0.35">
      <c r="M1454"/>
    </row>
    <row r="1455" spans="13:13" x14ac:dyDescent="0.35">
      <c r="M1455"/>
    </row>
    <row r="1456" spans="13:13" x14ac:dyDescent="0.35">
      <c r="M1456"/>
    </row>
    <row r="1457" spans="13:13" x14ac:dyDescent="0.35">
      <c r="M1457"/>
    </row>
    <row r="1458" spans="13:13" x14ac:dyDescent="0.35">
      <c r="M1458"/>
    </row>
    <row r="1459" spans="13:13" x14ac:dyDescent="0.35">
      <c r="M1459"/>
    </row>
    <row r="1460" spans="13:13" x14ac:dyDescent="0.35">
      <c r="M1460"/>
    </row>
    <row r="1461" spans="13:13" x14ac:dyDescent="0.35">
      <c r="M1461"/>
    </row>
    <row r="1462" spans="13:13" x14ac:dyDescent="0.35">
      <c r="M1462"/>
    </row>
    <row r="1463" spans="13:13" x14ac:dyDescent="0.35">
      <c r="M1463"/>
    </row>
    <row r="1464" spans="13:13" x14ac:dyDescent="0.35">
      <c r="M1464"/>
    </row>
    <row r="1465" spans="13:13" x14ac:dyDescent="0.35">
      <c r="M1465"/>
    </row>
    <row r="1466" spans="13:13" x14ac:dyDescent="0.35">
      <c r="M1466"/>
    </row>
    <row r="1467" spans="13:13" x14ac:dyDescent="0.35">
      <c r="M1467"/>
    </row>
    <row r="1468" spans="13:13" x14ac:dyDescent="0.35">
      <c r="M1468"/>
    </row>
    <row r="1469" spans="13:13" x14ac:dyDescent="0.35">
      <c r="M1469"/>
    </row>
    <row r="1470" spans="13:13" x14ac:dyDescent="0.35">
      <c r="M1470"/>
    </row>
    <row r="1471" spans="13:13" x14ac:dyDescent="0.35">
      <c r="M1471"/>
    </row>
    <row r="1472" spans="13:13" x14ac:dyDescent="0.35">
      <c r="M1472"/>
    </row>
    <row r="1473" spans="13:13" x14ac:dyDescent="0.35">
      <c r="M1473"/>
    </row>
    <row r="1474" spans="13:13" x14ac:dyDescent="0.35">
      <c r="M1474"/>
    </row>
    <row r="1475" spans="13:13" x14ac:dyDescent="0.35">
      <c r="M1475"/>
    </row>
    <row r="1476" spans="13:13" x14ac:dyDescent="0.35">
      <c r="M1476"/>
    </row>
    <row r="1477" spans="13:13" x14ac:dyDescent="0.35">
      <c r="M1477"/>
    </row>
    <row r="1478" spans="13:13" x14ac:dyDescent="0.35">
      <c r="M1478"/>
    </row>
    <row r="1479" spans="13:13" x14ac:dyDescent="0.35">
      <c r="M1479"/>
    </row>
    <row r="1480" spans="13:13" x14ac:dyDescent="0.35">
      <c r="M1480"/>
    </row>
    <row r="1481" spans="13:13" x14ac:dyDescent="0.35">
      <c r="M1481"/>
    </row>
    <row r="1482" spans="13:13" x14ac:dyDescent="0.35">
      <c r="M1482"/>
    </row>
    <row r="1483" spans="13:13" x14ac:dyDescent="0.35">
      <c r="M1483"/>
    </row>
    <row r="1484" spans="13:13" x14ac:dyDescent="0.35">
      <c r="M1484"/>
    </row>
    <row r="1485" spans="13:13" x14ac:dyDescent="0.35">
      <c r="M1485"/>
    </row>
    <row r="1486" spans="13:13" x14ac:dyDescent="0.35">
      <c r="M1486"/>
    </row>
    <row r="1487" spans="13:13" x14ac:dyDescent="0.35">
      <c r="M1487"/>
    </row>
    <row r="1488" spans="13:13" x14ac:dyDescent="0.35">
      <c r="M1488"/>
    </row>
    <row r="1489" spans="13:13" x14ac:dyDescent="0.35">
      <c r="M1489"/>
    </row>
    <row r="1490" spans="13:13" x14ac:dyDescent="0.35">
      <c r="M1490"/>
    </row>
    <row r="1491" spans="13:13" x14ac:dyDescent="0.35">
      <c r="M1491"/>
    </row>
    <row r="1492" spans="13:13" x14ac:dyDescent="0.35">
      <c r="M1492"/>
    </row>
    <row r="1493" spans="13:13" x14ac:dyDescent="0.35">
      <c r="M1493"/>
    </row>
    <row r="1494" spans="13:13" x14ac:dyDescent="0.35">
      <c r="M1494"/>
    </row>
    <row r="1495" spans="13:13" x14ac:dyDescent="0.35">
      <c r="M1495"/>
    </row>
    <row r="1496" spans="13:13" x14ac:dyDescent="0.35">
      <c r="M1496"/>
    </row>
    <row r="1497" spans="13:13" x14ac:dyDescent="0.35">
      <c r="M1497"/>
    </row>
    <row r="1498" spans="13:13" x14ac:dyDescent="0.35">
      <c r="M1498"/>
    </row>
    <row r="1499" spans="13:13" x14ac:dyDescent="0.35">
      <c r="M1499"/>
    </row>
    <row r="1500" spans="13:13" x14ac:dyDescent="0.35">
      <c r="M1500"/>
    </row>
    <row r="1501" spans="13:13" x14ac:dyDescent="0.35">
      <c r="M1501"/>
    </row>
    <row r="1502" spans="13:13" x14ac:dyDescent="0.35">
      <c r="M1502"/>
    </row>
    <row r="1503" spans="13:13" x14ac:dyDescent="0.35">
      <c r="M1503"/>
    </row>
    <row r="1504" spans="13:13" x14ac:dyDescent="0.35">
      <c r="M1504"/>
    </row>
    <row r="1505" spans="13:13" x14ac:dyDescent="0.35">
      <c r="M1505"/>
    </row>
    <row r="1506" spans="13:13" x14ac:dyDescent="0.35">
      <c r="M1506"/>
    </row>
    <row r="1507" spans="13:13" x14ac:dyDescent="0.35">
      <c r="M1507"/>
    </row>
    <row r="1508" spans="13:13" x14ac:dyDescent="0.35">
      <c r="M1508"/>
    </row>
    <row r="1509" spans="13:13" x14ac:dyDescent="0.35">
      <c r="M1509"/>
    </row>
    <row r="1510" spans="13:13" x14ac:dyDescent="0.35">
      <c r="M1510"/>
    </row>
    <row r="1511" spans="13:13" x14ac:dyDescent="0.35">
      <c r="M1511"/>
    </row>
    <row r="1512" spans="13:13" x14ac:dyDescent="0.35">
      <c r="M1512"/>
    </row>
    <row r="1513" spans="13:13" x14ac:dyDescent="0.35">
      <c r="M1513"/>
    </row>
    <row r="1514" spans="13:13" x14ac:dyDescent="0.35">
      <c r="M1514"/>
    </row>
    <row r="1515" spans="13:13" x14ac:dyDescent="0.35">
      <c r="M1515"/>
    </row>
    <row r="1516" spans="13:13" x14ac:dyDescent="0.35">
      <c r="M1516"/>
    </row>
    <row r="1517" spans="13:13" x14ac:dyDescent="0.35">
      <c r="M1517"/>
    </row>
    <row r="1518" spans="13:13" x14ac:dyDescent="0.35">
      <c r="M1518"/>
    </row>
    <row r="1519" spans="13:13" x14ac:dyDescent="0.35">
      <c r="M1519"/>
    </row>
    <row r="1520" spans="13:13" x14ac:dyDescent="0.35">
      <c r="M1520"/>
    </row>
    <row r="1521" spans="13:13" x14ac:dyDescent="0.35">
      <c r="M1521"/>
    </row>
    <row r="1522" spans="13:13" x14ac:dyDescent="0.35">
      <c r="M1522"/>
    </row>
    <row r="1523" spans="13:13" x14ac:dyDescent="0.35">
      <c r="M1523"/>
    </row>
  </sheetData>
  <sortState xmlns:xlrd2="http://schemas.microsoft.com/office/spreadsheetml/2017/richdata2" ref="B2:M1523">
    <sortCondition ref="B2:B121"/>
  </sortState>
  <pageMargins left="0.7" right="0.7" top="0.75" bottom="0.75" header="0.3" footer="0.3"/>
  <pageSetup paperSize="8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FBFD3-7810-4A6B-97DF-8A4A07635D4D}">
  <dimension ref="A1:Q122"/>
  <sheetViews>
    <sheetView tabSelected="1" zoomScaleNormal="100" workbookViewId="0">
      <selection activeCell="Q6" sqref="Q6"/>
    </sheetView>
  </sheetViews>
  <sheetFormatPr defaultRowHeight="15" customHeight="1" x14ac:dyDescent="0.35"/>
  <cols>
    <col min="1" max="1" width="36.7265625" style="22" customWidth="1"/>
    <col min="2" max="2" width="36.7265625" customWidth="1"/>
    <col min="3" max="3" width="11.26953125" customWidth="1"/>
    <col min="4" max="4" width="11.7265625" customWidth="1"/>
    <col min="5" max="5" width="13.7265625" customWidth="1"/>
    <col min="6" max="6" width="11.1796875" customWidth="1"/>
    <col min="7" max="7" width="11.7265625" customWidth="1"/>
    <col min="8" max="8" width="10.7265625" customWidth="1"/>
    <col min="9" max="9" width="12.453125" customWidth="1"/>
    <col min="10" max="10" width="10.54296875" customWidth="1"/>
    <col min="11" max="11" width="11.26953125" customWidth="1"/>
    <col min="12" max="12" width="10.26953125" customWidth="1"/>
    <col min="13" max="13" width="11.453125" customWidth="1"/>
    <col min="14" max="14" width="11.26953125" customWidth="1"/>
  </cols>
  <sheetData>
    <row r="1" spans="1:17" ht="15.5" x14ac:dyDescent="0.35">
      <c r="A1" s="98" t="s">
        <v>149</v>
      </c>
    </row>
    <row r="2" spans="1:17" ht="70.150000000000006" customHeight="1" x14ac:dyDescent="0.35">
      <c r="A2" s="92" t="s">
        <v>0</v>
      </c>
      <c r="B2" s="93" t="s">
        <v>1</v>
      </c>
      <c r="C2" s="94" t="s">
        <v>142</v>
      </c>
      <c r="D2" s="94" t="s">
        <v>143</v>
      </c>
      <c r="E2" s="35" t="s">
        <v>4</v>
      </c>
      <c r="F2" s="95" t="s">
        <v>5</v>
      </c>
      <c r="G2" s="34" t="s">
        <v>144</v>
      </c>
      <c r="H2" s="34" t="s">
        <v>145</v>
      </c>
      <c r="I2" s="34" t="s">
        <v>146</v>
      </c>
      <c r="J2" s="36" t="s">
        <v>147</v>
      </c>
      <c r="K2" s="36" t="s">
        <v>148</v>
      </c>
      <c r="L2" s="36" t="s">
        <v>10</v>
      </c>
      <c r="M2" s="35" t="s">
        <v>11</v>
      </c>
      <c r="N2" s="96" t="s">
        <v>12</v>
      </c>
    </row>
    <row r="3" spans="1:17" ht="15.5" x14ac:dyDescent="0.35">
      <c r="A3" s="71" t="s">
        <v>13</v>
      </c>
      <c r="B3" s="72" t="s">
        <v>14</v>
      </c>
      <c r="C3" s="73">
        <v>7.53</v>
      </c>
      <c r="D3" s="73">
        <v>7.53</v>
      </c>
      <c r="E3" s="74">
        <v>0.32600000000000001</v>
      </c>
      <c r="F3" s="75">
        <f t="shared" ref="F3:F27" si="0">D3/C3*100</f>
        <v>100</v>
      </c>
      <c r="G3" s="76">
        <v>8.16</v>
      </c>
      <c r="H3" s="76">
        <v>7.71</v>
      </c>
      <c r="I3" s="76">
        <v>7.71</v>
      </c>
      <c r="J3" s="77">
        <f t="shared" ref="J3:J27" si="1">G3-C3</f>
        <v>0.62999999999999989</v>
      </c>
      <c r="K3" s="77">
        <f t="shared" ref="K3:K27" si="2">I3-D3</f>
        <v>0.17999999999999972</v>
      </c>
      <c r="L3" s="77">
        <f t="shared" ref="L3:L27" si="3">K3-J3</f>
        <v>-0.45000000000000018</v>
      </c>
      <c r="M3" s="78">
        <v>8.3699999999999992</v>
      </c>
      <c r="N3" s="79">
        <f t="shared" ref="N3:N27" si="4">I3/G3*100</f>
        <v>94.485294117647058</v>
      </c>
      <c r="Q3" s="12"/>
    </row>
    <row r="4" spans="1:17" ht="15.5" x14ac:dyDescent="0.35">
      <c r="A4" s="80" t="s">
        <v>13</v>
      </c>
      <c r="B4" s="7" t="s">
        <v>15</v>
      </c>
      <c r="C4" s="23">
        <v>7.35</v>
      </c>
      <c r="D4" s="23">
        <v>7.35</v>
      </c>
      <c r="E4" s="30">
        <v>0.30599999999999999</v>
      </c>
      <c r="F4" s="24">
        <f t="shared" si="0"/>
        <v>100</v>
      </c>
      <c r="G4" s="25">
        <v>7.53</v>
      </c>
      <c r="H4" s="25">
        <v>7.53</v>
      </c>
      <c r="I4" s="25">
        <v>7.21</v>
      </c>
      <c r="J4" s="26">
        <f t="shared" si="1"/>
        <v>0.1800000000000006</v>
      </c>
      <c r="K4" s="26">
        <f t="shared" si="2"/>
        <v>-0.13999999999999968</v>
      </c>
      <c r="L4" s="26">
        <f t="shared" si="3"/>
        <v>-0.32000000000000028</v>
      </c>
      <c r="M4" s="27">
        <v>2.4500000000000002</v>
      </c>
      <c r="N4" s="81">
        <f t="shared" si="4"/>
        <v>95.750332005312075</v>
      </c>
      <c r="Q4" s="12"/>
    </row>
    <row r="5" spans="1:17" ht="15.5" x14ac:dyDescent="0.35">
      <c r="A5" s="80" t="s">
        <v>13</v>
      </c>
      <c r="B5" s="7" t="s">
        <v>16</v>
      </c>
      <c r="C5" s="23">
        <v>7.32</v>
      </c>
      <c r="D5" s="23">
        <v>6.99</v>
      </c>
      <c r="E5" s="30">
        <v>0.3</v>
      </c>
      <c r="F5" s="24">
        <f t="shared" si="0"/>
        <v>95.491803278688522</v>
      </c>
      <c r="G5" s="25">
        <v>7.97</v>
      </c>
      <c r="H5" s="25">
        <v>7.32</v>
      </c>
      <c r="I5" s="25">
        <v>7.32</v>
      </c>
      <c r="J5" s="26">
        <f t="shared" si="1"/>
        <v>0.64999999999999947</v>
      </c>
      <c r="K5" s="26">
        <f t="shared" si="2"/>
        <v>0.33000000000000007</v>
      </c>
      <c r="L5" s="26">
        <f t="shared" si="3"/>
        <v>-0.3199999999999994</v>
      </c>
      <c r="M5" s="27">
        <v>8.8800000000000008</v>
      </c>
      <c r="N5" s="81">
        <f t="shared" si="4"/>
        <v>91.844416562107909</v>
      </c>
      <c r="Q5" s="12"/>
    </row>
    <row r="6" spans="1:17" ht="15.5" x14ac:dyDescent="0.35">
      <c r="A6" s="80" t="s">
        <v>13</v>
      </c>
      <c r="B6" s="7" t="s">
        <v>17</v>
      </c>
      <c r="C6" s="23">
        <v>7.37</v>
      </c>
      <c r="D6" s="23">
        <v>7.07</v>
      </c>
      <c r="E6" s="30">
        <v>0.309</v>
      </c>
      <c r="F6" s="24">
        <f t="shared" si="0"/>
        <v>95.929443690637726</v>
      </c>
      <c r="G6" s="25">
        <v>7.27</v>
      </c>
      <c r="H6" s="25">
        <v>7.01</v>
      </c>
      <c r="I6" s="25">
        <v>7.01</v>
      </c>
      <c r="J6" s="26">
        <f t="shared" si="1"/>
        <v>-0.10000000000000053</v>
      </c>
      <c r="K6" s="26">
        <f t="shared" si="2"/>
        <v>-6.0000000000000497E-2</v>
      </c>
      <c r="L6" s="26">
        <f t="shared" si="3"/>
        <v>4.0000000000000036E-2</v>
      </c>
      <c r="M6" s="27">
        <v>-1.36</v>
      </c>
      <c r="N6" s="81">
        <f t="shared" si="4"/>
        <v>96.423658872077027</v>
      </c>
      <c r="Q6" s="12"/>
    </row>
    <row r="7" spans="1:17" ht="15.5" x14ac:dyDescent="0.35">
      <c r="A7" s="80" t="s">
        <v>13</v>
      </c>
      <c r="B7" s="7" t="s">
        <v>18</v>
      </c>
      <c r="C7" s="23">
        <v>7.4</v>
      </c>
      <c r="D7" s="23">
        <v>7.06</v>
      </c>
      <c r="E7" s="30">
        <v>0.314</v>
      </c>
      <c r="F7" s="24">
        <f t="shared" si="0"/>
        <v>95.405405405405403</v>
      </c>
      <c r="G7" s="25">
        <v>7.61</v>
      </c>
      <c r="H7" s="25">
        <v>7.08</v>
      </c>
      <c r="I7" s="25">
        <v>7.08</v>
      </c>
      <c r="J7" s="26">
        <f t="shared" si="1"/>
        <v>0.20999999999999996</v>
      </c>
      <c r="K7" s="26">
        <f t="shared" si="2"/>
        <v>2.0000000000000462E-2</v>
      </c>
      <c r="L7" s="26">
        <f t="shared" si="3"/>
        <v>-0.1899999999999995</v>
      </c>
      <c r="M7" s="27">
        <v>2.84</v>
      </c>
      <c r="N7" s="81">
        <f t="shared" si="4"/>
        <v>93.035479632063073</v>
      </c>
      <c r="Q7" s="12"/>
    </row>
    <row r="8" spans="1:17" ht="15.5" x14ac:dyDescent="0.35">
      <c r="A8" s="80" t="s">
        <v>13</v>
      </c>
      <c r="B8" s="7" t="s">
        <v>19</v>
      </c>
      <c r="C8" s="23">
        <v>7.62</v>
      </c>
      <c r="D8" s="23">
        <v>7.62</v>
      </c>
      <c r="E8" s="30">
        <v>0.32500000000000001</v>
      </c>
      <c r="F8" s="24">
        <f t="shared" si="0"/>
        <v>100</v>
      </c>
      <c r="G8" s="25">
        <v>7.84</v>
      </c>
      <c r="H8" s="25">
        <v>6.86</v>
      </c>
      <c r="I8" s="25">
        <v>6.86</v>
      </c>
      <c r="J8" s="26">
        <f t="shared" si="1"/>
        <v>0.21999999999999975</v>
      </c>
      <c r="K8" s="26">
        <f t="shared" si="2"/>
        <v>-0.75999999999999979</v>
      </c>
      <c r="L8" s="26">
        <f t="shared" si="3"/>
        <v>-0.97999999999999954</v>
      </c>
      <c r="M8" s="27">
        <v>2.89</v>
      </c>
      <c r="N8" s="81">
        <f t="shared" si="4"/>
        <v>87.500000000000014</v>
      </c>
      <c r="Q8" s="12"/>
    </row>
    <row r="9" spans="1:17" ht="15.5" x14ac:dyDescent="0.35">
      <c r="A9" s="80" t="s">
        <v>13</v>
      </c>
      <c r="B9" s="7" t="s">
        <v>20</v>
      </c>
      <c r="C9" s="23">
        <v>7.46</v>
      </c>
      <c r="D9" s="23">
        <v>7.46</v>
      </c>
      <c r="E9" s="30">
        <v>0.318</v>
      </c>
      <c r="F9" s="24">
        <f t="shared" si="0"/>
        <v>100</v>
      </c>
      <c r="G9" s="25">
        <v>8.36</v>
      </c>
      <c r="H9" s="25">
        <v>8.31</v>
      </c>
      <c r="I9" s="25">
        <v>7.63</v>
      </c>
      <c r="J9" s="26">
        <f t="shared" si="1"/>
        <v>0.89999999999999947</v>
      </c>
      <c r="K9" s="26">
        <f t="shared" si="2"/>
        <v>0.16999999999999993</v>
      </c>
      <c r="L9" s="26">
        <f t="shared" si="3"/>
        <v>-0.72999999999999954</v>
      </c>
      <c r="M9" s="27">
        <v>12.06</v>
      </c>
      <c r="N9" s="81">
        <f t="shared" si="4"/>
        <v>91.267942583732065</v>
      </c>
      <c r="Q9" s="12"/>
    </row>
    <row r="10" spans="1:17" ht="15.5" x14ac:dyDescent="0.35">
      <c r="A10" s="80" t="s">
        <v>13</v>
      </c>
      <c r="B10" s="7" t="s">
        <v>21</v>
      </c>
      <c r="C10" s="23">
        <v>7.47</v>
      </c>
      <c r="D10" s="23">
        <v>7.47</v>
      </c>
      <c r="E10" s="30">
        <v>0.32</v>
      </c>
      <c r="F10" s="24">
        <f t="shared" si="0"/>
        <v>100</v>
      </c>
      <c r="G10" s="25">
        <v>7.63</v>
      </c>
      <c r="H10" s="25">
        <v>7.58</v>
      </c>
      <c r="I10" s="25">
        <v>7.58</v>
      </c>
      <c r="J10" s="26">
        <f t="shared" si="1"/>
        <v>0.16000000000000014</v>
      </c>
      <c r="K10" s="26">
        <f t="shared" si="2"/>
        <v>0.11000000000000032</v>
      </c>
      <c r="L10" s="26">
        <f t="shared" si="3"/>
        <v>-4.9999999999999822E-2</v>
      </c>
      <c r="M10" s="27">
        <v>2.14</v>
      </c>
      <c r="N10" s="81">
        <f t="shared" si="4"/>
        <v>99.344692005242464</v>
      </c>
      <c r="Q10" s="12"/>
    </row>
    <row r="11" spans="1:17" ht="15.5" x14ac:dyDescent="0.35">
      <c r="A11" s="80" t="s">
        <v>13</v>
      </c>
      <c r="B11" s="7" t="s">
        <v>22</v>
      </c>
      <c r="C11" s="31">
        <v>7.75</v>
      </c>
      <c r="D11" s="31">
        <v>7.21</v>
      </c>
      <c r="E11" s="30">
        <v>0.32500000000000001</v>
      </c>
      <c r="F11" s="24">
        <f t="shared" si="0"/>
        <v>93.032258064516128</v>
      </c>
      <c r="G11" s="25">
        <v>7.81</v>
      </c>
      <c r="H11" s="25">
        <v>7.37</v>
      </c>
      <c r="I11" s="25">
        <v>7.37</v>
      </c>
      <c r="J11" s="26">
        <f t="shared" si="1"/>
        <v>5.9999999999999609E-2</v>
      </c>
      <c r="K11" s="26">
        <f t="shared" si="2"/>
        <v>0.16000000000000014</v>
      </c>
      <c r="L11" s="26">
        <f t="shared" si="3"/>
        <v>0.10000000000000053</v>
      </c>
      <c r="M11" s="27">
        <v>0.77</v>
      </c>
      <c r="N11" s="81">
        <f t="shared" si="4"/>
        <v>94.366197183098592</v>
      </c>
      <c r="Q11" s="12"/>
    </row>
    <row r="12" spans="1:17" ht="15.5" x14ac:dyDescent="0.35">
      <c r="A12" s="80" t="s">
        <v>23</v>
      </c>
      <c r="B12" s="7" t="s">
        <v>24</v>
      </c>
      <c r="C12" s="23">
        <v>8</v>
      </c>
      <c r="D12" s="23">
        <v>7.82</v>
      </c>
      <c r="E12" s="29">
        <v>0.32500000000000001</v>
      </c>
      <c r="F12" s="24">
        <f t="shared" si="0"/>
        <v>97.75</v>
      </c>
      <c r="G12" s="25">
        <v>8.16</v>
      </c>
      <c r="H12" s="25">
        <v>7.93</v>
      </c>
      <c r="I12" s="25">
        <v>7.93</v>
      </c>
      <c r="J12" s="26">
        <f t="shared" si="1"/>
        <v>0.16000000000000014</v>
      </c>
      <c r="K12" s="26">
        <f t="shared" si="2"/>
        <v>0.10999999999999943</v>
      </c>
      <c r="L12" s="26">
        <f t="shared" si="3"/>
        <v>-5.0000000000000711E-2</v>
      </c>
      <c r="M12" s="27">
        <v>2</v>
      </c>
      <c r="N12" s="81">
        <f t="shared" si="4"/>
        <v>97.181372549019613</v>
      </c>
      <c r="Q12" s="12"/>
    </row>
    <row r="13" spans="1:17" ht="15.5" x14ac:dyDescent="0.35">
      <c r="A13" s="80" t="s">
        <v>23</v>
      </c>
      <c r="B13" s="7" t="s">
        <v>25</v>
      </c>
      <c r="C13" s="23">
        <v>8.1199999999999992</v>
      </c>
      <c r="D13" s="23">
        <v>8.1199999999999992</v>
      </c>
      <c r="E13" s="30">
        <v>0.32700000000000001</v>
      </c>
      <c r="F13" s="24">
        <f t="shared" si="0"/>
        <v>100</v>
      </c>
      <c r="G13" s="25">
        <v>8.15</v>
      </c>
      <c r="H13" s="25">
        <v>8</v>
      </c>
      <c r="I13" s="25">
        <v>8</v>
      </c>
      <c r="J13" s="26">
        <f t="shared" si="1"/>
        <v>3.0000000000001137E-2</v>
      </c>
      <c r="K13" s="26">
        <f t="shared" si="2"/>
        <v>-0.11999999999999922</v>
      </c>
      <c r="L13" s="26">
        <f t="shared" si="3"/>
        <v>-0.15000000000000036</v>
      </c>
      <c r="M13" s="27">
        <v>0.37</v>
      </c>
      <c r="N13" s="81">
        <f t="shared" si="4"/>
        <v>98.159509202453989</v>
      </c>
      <c r="Q13" s="12"/>
    </row>
    <row r="14" spans="1:17" ht="17.649999999999999" customHeight="1" x14ac:dyDescent="0.35">
      <c r="A14" s="80" t="s">
        <v>23</v>
      </c>
      <c r="B14" s="7" t="s">
        <v>26</v>
      </c>
      <c r="C14" s="23">
        <v>7.9</v>
      </c>
      <c r="D14" s="23"/>
      <c r="E14" s="30">
        <v>0.32600000000000001</v>
      </c>
      <c r="F14" s="24">
        <f t="shared" si="0"/>
        <v>0</v>
      </c>
      <c r="G14" s="25">
        <v>7.76</v>
      </c>
      <c r="H14" s="28">
        <v>7.44</v>
      </c>
      <c r="I14" s="28">
        <v>7.44</v>
      </c>
      <c r="J14" s="26">
        <f t="shared" si="1"/>
        <v>-0.14000000000000057</v>
      </c>
      <c r="K14" s="26"/>
      <c r="L14" s="26"/>
      <c r="M14" s="27">
        <v>-1.77</v>
      </c>
      <c r="N14" s="81">
        <f t="shared" si="4"/>
        <v>95.876288659793815</v>
      </c>
      <c r="Q14" s="12"/>
    </row>
    <row r="15" spans="1:17" ht="17.649999999999999" customHeight="1" x14ac:dyDescent="0.35">
      <c r="A15" s="80" t="s">
        <v>23</v>
      </c>
      <c r="B15" s="7" t="s">
        <v>27</v>
      </c>
      <c r="C15" s="32">
        <v>7.83</v>
      </c>
      <c r="D15" s="33">
        <v>7.81</v>
      </c>
      <c r="E15" s="30">
        <v>0.32500000000000001</v>
      </c>
      <c r="F15" s="24">
        <f t="shared" si="0"/>
        <v>99.744572158365258</v>
      </c>
      <c r="G15" s="25">
        <v>7.91</v>
      </c>
      <c r="H15" s="25">
        <v>8</v>
      </c>
      <c r="I15" s="25">
        <v>7.85</v>
      </c>
      <c r="J15" s="26">
        <f t="shared" si="1"/>
        <v>8.0000000000000071E-2</v>
      </c>
      <c r="K15" s="26">
        <f t="shared" si="2"/>
        <v>4.0000000000000036E-2</v>
      </c>
      <c r="L15" s="26">
        <f t="shared" si="3"/>
        <v>-4.0000000000000036E-2</v>
      </c>
      <c r="M15" s="27">
        <v>1.02</v>
      </c>
      <c r="N15" s="81">
        <f t="shared" si="4"/>
        <v>99.241466498103662</v>
      </c>
      <c r="Q15" s="12"/>
    </row>
    <row r="16" spans="1:17" ht="15.5" x14ac:dyDescent="0.35">
      <c r="A16" s="80" t="s">
        <v>23</v>
      </c>
      <c r="B16" s="7" t="s">
        <v>28</v>
      </c>
      <c r="C16" s="32">
        <v>8.75</v>
      </c>
      <c r="D16" s="33">
        <v>8.49</v>
      </c>
      <c r="E16" s="30">
        <v>0.33</v>
      </c>
      <c r="F16" s="24">
        <f t="shared" si="0"/>
        <v>97.028571428571425</v>
      </c>
      <c r="G16" s="25">
        <v>8.73</v>
      </c>
      <c r="H16" s="25">
        <v>8.33</v>
      </c>
      <c r="I16" s="25">
        <v>8.33</v>
      </c>
      <c r="J16" s="26">
        <f t="shared" si="1"/>
        <v>-1.9999999999999574E-2</v>
      </c>
      <c r="K16" s="26">
        <f t="shared" si="2"/>
        <v>-0.16000000000000014</v>
      </c>
      <c r="L16" s="26">
        <f t="shared" si="3"/>
        <v>-0.14000000000000057</v>
      </c>
      <c r="M16" s="27">
        <v>-0.23</v>
      </c>
      <c r="N16" s="81">
        <f t="shared" si="4"/>
        <v>95.418098510882004</v>
      </c>
      <c r="Q16" s="12"/>
    </row>
    <row r="17" spans="1:17" ht="15.5" x14ac:dyDescent="0.35">
      <c r="A17" s="80" t="s">
        <v>23</v>
      </c>
      <c r="B17" s="7" t="s">
        <v>29</v>
      </c>
      <c r="C17" s="32">
        <v>7.56</v>
      </c>
      <c r="D17" s="33">
        <v>7.49</v>
      </c>
      <c r="E17" s="30">
        <v>0.32400000000000001</v>
      </c>
      <c r="F17" s="24">
        <f t="shared" si="0"/>
        <v>99.074074074074076</v>
      </c>
      <c r="G17" s="25">
        <v>7.7</v>
      </c>
      <c r="H17" s="25">
        <v>7.09</v>
      </c>
      <c r="I17" s="25">
        <v>7.09</v>
      </c>
      <c r="J17" s="26">
        <f t="shared" si="1"/>
        <v>0.14000000000000057</v>
      </c>
      <c r="K17" s="26">
        <f t="shared" si="2"/>
        <v>-0.40000000000000036</v>
      </c>
      <c r="L17" s="26">
        <f t="shared" si="3"/>
        <v>-0.54000000000000092</v>
      </c>
      <c r="M17" s="27">
        <v>1.85</v>
      </c>
      <c r="N17" s="81">
        <f t="shared" si="4"/>
        <v>92.077922077922068</v>
      </c>
      <c r="Q17" s="12"/>
    </row>
    <row r="18" spans="1:17" ht="15.5" x14ac:dyDescent="0.35">
      <c r="A18" s="80" t="s">
        <v>23</v>
      </c>
      <c r="B18" s="7" t="s">
        <v>30</v>
      </c>
      <c r="C18" s="32">
        <v>7.97</v>
      </c>
      <c r="D18" s="33">
        <v>7.86</v>
      </c>
      <c r="E18" s="30">
        <v>0.32600000000000001</v>
      </c>
      <c r="F18" s="24">
        <f t="shared" si="0"/>
        <v>98.619824341279809</v>
      </c>
      <c r="G18" s="25">
        <v>8.52</v>
      </c>
      <c r="H18" s="25">
        <v>8.02</v>
      </c>
      <c r="I18" s="25">
        <v>8.02</v>
      </c>
      <c r="J18" s="26">
        <f t="shared" si="1"/>
        <v>0.54999999999999982</v>
      </c>
      <c r="K18" s="26">
        <f t="shared" si="2"/>
        <v>0.15999999999999925</v>
      </c>
      <c r="L18" s="26">
        <f t="shared" si="3"/>
        <v>-0.39000000000000057</v>
      </c>
      <c r="M18" s="27">
        <v>6.9</v>
      </c>
      <c r="N18" s="81">
        <f t="shared" si="4"/>
        <v>94.131455399061039</v>
      </c>
      <c r="Q18" s="12"/>
    </row>
    <row r="19" spans="1:17" ht="15.65" customHeight="1" x14ac:dyDescent="0.35">
      <c r="A19" s="80" t="s">
        <v>23</v>
      </c>
      <c r="B19" s="15" t="s">
        <v>31</v>
      </c>
      <c r="C19" s="23">
        <v>7.58</v>
      </c>
      <c r="D19" s="23"/>
      <c r="E19" s="30">
        <v>0.32500000000000001</v>
      </c>
      <c r="F19" s="24">
        <f t="shared" si="0"/>
        <v>0</v>
      </c>
      <c r="G19" s="25">
        <v>7.99</v>
      </c>
      <c r="H19" s="28">
        <v>7.82</v>
      </c>
      <c r="I19" s="28">
        <v>7.48</v>
      </c>
      <c r="J19" s="26">
        <f t="shared" si="1"/>
        <v>0.41000000000000014</v>
      </c>
      <c r="K19" s="26"/>
      <c r="L19" s="26"/>
      <c r="M19" s="27">
        <v>5.41</v>
      </c>
      <c r="N19" s="81">
        <f t="shared" si="4"/>
        <v>93.61702127659575</v>
      </c>
      <c r="Q19" s="12"/>
    </row>
    <row r="20" spans="1:17" ht="15.5" x14ac:dyDescent="0.35">
      <c r="A20" s="80" t="s">
        <v>23</v>
      </c>
      <c r="B20" s="7" t="s">
        <v>32</v>
      </c>
      <c r="C20" s="32">
        <v>7.61</v>
      </c>
      <c r="D20" s="33">
        <v>7.61</v>
      </c>
      <c r="E20" s="30">
        <v>0.32600000000000001</v>
      </c>
      <c r="F20" s="24">
        <f t="shared" si="0"/>
        <v>100</v>
      </c>
      <c r="G20" s="25">
        <v>7.74</v>
      </c>
      <c r="H20" s="25">
        <v>7.38</v>
      </c>
      <c r="I20" s="25">
        <v>7.38</v>
      </c>
      <c r="J20" s="26">
        <f t="shared" si="1"/>
        <v>0.12999999999999989</v>
      </c>
      <c r="K20" s="26">
        <f t="shared" si="2"/>
        <v>-0.23000000000000043</v>
      </c>
      <c r="L20" s="26">
        <f t="shared" si="3"/>
        <v>-0.36000000000000032</v>
      </c>
      <c r="M20" s="27">
        <v>1.71</v>
      </c>
      <c r="N20" s="81">
        <f t="shared" si="4"/>
        <v>95.348837209302317</v>
      </c>
      <c r="Q20" s="12"/>
    </row>
    <row r="21" spans="1:17" ht="15.5" x14ac:dyDescent="0.35">
      <c r="A21" s="80" t="s">
        <v>23</v>
      </c>
      <c r="B21" s="7" t="s">
        <v>33</v>
      </c>
      <c r="C21" s="32">
        <v>8.07</v>
      </c>
      <c r="D21" s="33">
        <v>8.56</v>
      </c>
      <c r="E21" s="30">
        <v>0.32500000000000001</v>
      </c>
      <c r="F21" s="24">
        <f t="shared" si="0"/>
        <v>106.07187112763322</v>
      </c>
      <c r="G21" s="25">
        <v>8.4499999999999993</v>
      </c>
      <c r="H21" s="25">
        <v>7.5</v>
      </c>
      <c r="I21" s="25">
        <v>7.5</v>
      </c>
      <c r="J21" s="26">
        <f t="shared" si="1"/>
        <v>0.37999999999999901</v>
      </c>
      <c r="K21" s="26">
        <f t="shared" si="2"/>
        <v>-1.0600000000000005</v>
      </c>
      <c r="L21" s="26">
        <f t="shared" si="3"/>
        <v>-1.4399999999999995</v>
      </c>
      <c r="M21" s="27">
        <v>4.71</v>
      </c>
      <c r="N21" s="81">
        <f t="shared" si="4"/>
        <v>88.757396449704146</v>
      </c>
      <c r="Q21" s="12"/>
    </row>
    <row r="22" spans="1:17" ht="15.5" x14ac:dyDescent="0.35">
      <c r="A22" s="80" t="s">
        <v>34</v>
      </c>
      <c r="B22" s="7" t="s">
        <v>35</v>
      </c>
      <c r="C22" s="33">
        <v>10.71</v>
      </c>
      <c r="D22" s="33">
        <v>11.25</v>
      </c>
      <c r="E22" s="29">
        <v>0.41699999999999998</v>
      </c>
      <c r="F22" s="24">
        <f t="shared" si="0"/>
        <v>105.04201680672267</v>
      </c>
      <c r="G22" s="25">
        <v>11.83</v>
      </c>
      <c r="H22" s="25">
        <v>9.5</v>
      </c>
      <c r="I22" s="25">
        <v>9.5</v>
      </c>
      <c r="J22" s="26">
        <f t="shared" si="1"/>
        <v>1.1199999999999992</v>
      </c>
      <c r="K22" s="26">
        <f t="shared" si="2"/>
        <v>-1.75</v>
      </c>
      <c r="L22" s="26">
        <f t="shared" si="3"/>
        <v>-2.8699999999999992</v>
      </c>
      <c r="M22" s="27">
        <v>10.46</v>
      </c>
      <c r="N22" s="81">
        <f t="shared" si="4"/>
        <v>80.30431107354184</v>
      </c>
      <c r="Q22" s="12"/>
    </row>
    <row r="23" spans="1:17" ht="15.5" x14ac:dyDescent="0.35">
      <c r="A23" s="80" t="s">
        <v>34</v>
      </c>
      <c r="B23" s="7" t="s">
        <v>36</v>
      </c>
      <c r="C23" s="32">
        <v>10.8</v>
      </c>
      <c r="D23" s="33">
        <v>10.8</v>
      </c>
      <c r="E23" s="30">
        <v>0.42899999999999999</v>
      </c>
      <c r="F23" s="24">
        <f t="shared" si="0"/>
        <v>100</v>
      </c>
      <c r="G23" s="25">
        <v>11.3</v>
      </c>
      <c r="H23" s="25">
        <v>9.36</v>
      </c>
      <c r="I23" s="25">
        <v>9.36</v>
      </c>
      <c r="J23" s="26">
        <f t="shared" si="1"/>
        <v>0.5</v>
      </c>
      <c r="K23" s="26">
        <f t="shared" si="2"/>
        <v>-1.4400000000000013</v>
      </c>
      <c r="L23" s="26">
        <f t="shared" si="3"/>
        <v>-1.9400000000000013</v>
      </c>
      <c r="M23" s="27">
        <v>4.63</v>
      </c>
      <c r="N23" s="81">
        <f t="shared" si="4"/>
        <v>82.831858407079636</v>
      </c>
      <c r="Q23" s="12"/>
    </row>
    <row r="24" spans="1:17" ht="15.5" x14ac:dyDescent="0.35">
      <c r="A24" s="80" t="s">
        <v>34</v>
      </c>
      <c r="B24" s="7" t="s">
        <v>37</v>
      </c>
      <c r="C24" s="32">
        <v>10.18</v>
      </c>
      <c r="D24" s="33">
        <v>10.02</v>
      </c>
      <c r="E24" s="30">
        <v>0.34699999999999998</v>
      </c>
      <c r="F24" s="24">
        <f t="shared" si="0"/>
        <v>98.428290766208249</v>
      </c>
      <c r="G24" s="25">
        <v>11.18</v>
      </c>
      <c r="H24" s="25">
        <v>9.61</v>
      </c>
      <c r="I24" s="25">
        <v>9.61</v>
      </c>
      <c r="J24" s="26">
        <f t="shared" si="1"/>
        <v>1</v>
      </c>
      <c r="K24" s="26">
        <f t="shared" si="2"/>
        <v>-0.41000000000000014</v>
      </c>
      <c r="L24" s="26">
        <f t="shared" si="3"/>
        <v>-1.4100000000000001</v>
      </c>
      <c r="M24" s="27">
        <v>9.82</v>
      </c>
      <c r="N24" s="81">
        <f t="shared" si="4"/>
        <v>85.957066189624328</v>
      </c>
      <c r="Q24" s="12"/>
    </row>
    <row r="25" spans="1:17" ht="15.5" x14ac:dyDescent="0.35">
      <c r="A25" s="80" t="s">
        <v>34</v>
      </c>
      <c r="B25" s="7" t="s">
        <v>38</v>
      </c>
      <c r="C25" s="32">
        <v>9.9600000000000009</v>
      </c>
      <c r="D25" s="33">
        <v>9.2200000000000006</v>
      </c>
      <c r="E25" s="30">
        <v>0.32400000000000001</v>
      </c>
      <c r="F25" s="24">
        <f t="shared" si="0"/>
        <v>92.570281124497996</v>
      </c>
      <c r="G25" s="25">
        <v>10.64</v>
      </c>
      <c r="H25" s="25">
        <v>9.2200000000000006</v>
      </c>
      <c r="I25" s="25">
        <v>9.2200000000000006</v>
      </c>
      <c r="J25" s="26">
        <f t="shared" si="1"/>
        <v>0.67999999999999972</v>
      </c>
      <c r="K25" s="26">
        <f t="shared" si="2"/>
        <v>0</v>
      </c>
      <c r="L25" s="26">
        <f t="shared" si="3"/>
        <v>-0.67999999999999972</v>
      </c>
      <c r="M25" s="27">
        <v>6.83</v>
      </c>
      <c r="N25" s="81">
        <f t="shared" si="4"/>
        <v>86.654135338345867</v>
      </c>
      <c r="Q25" s="12"/>
    </row>
    <row r="26" spans="1:17" ht="15.5" x14ac:dyDescent="0.35">
      <c r="A26" s="80" t="s">
        <v>34</v>
      </c>
      <c r="B26" s="7" t="s">
        <v>39</v>
      </c>
      <c r="C26" s="32">
        <v>8.4700000000000006</v>
      </c>
      <c r="D26" s="33">
        <v>8.4700000000000006</v>
      </c>
      <c r="E26" s="30">
        <v>0.32600000000000001</v>
      </c>
      <c r="F26" s="24">
        <f t="shared" si="0"/>
        <v>100</v>
      </c>
      <c r="G26" s="25">
        <v>9.2100000000000009</v>
      </c>
      <c r="H26" s="25">
        <v>8.65</v>
      </c>
      <c r="I26" s="25">
        <v>8.4700000000000006</v>
      </c>
      <c r="J26" s="26">
        <f t="shared" si="1"/>
        <v>0.74000000000000021</v>
      </c>
      <c r="K26" s="26">
        <f t="shared" si="2"/>
        <v>0</v>
      </c>
      <c r="L26" s="26">
        <f t="shared" si="3"/>
        <v>-0.74000000000000021</v>
      </c>
      <c r="M26" s="27">
        <v>8.74</v>
      </c>
      <c r="N26" s="81">
        <f t="shared" si="4"/>
        <v>91.965255157437568</v>
      </c>
      <c r="Q26" s="12"/>
    </row>
    <row r="27" spans="1:17" ht="15.5" x14ac:dyDescent="0.35">
      <c r="A27" s="80" t="s">
        <v>34</v>
      </c>
      <c r="B27" s="7" t="s">
        <v>40</v>
      </c>
      <c r="C27" s="32">
        <v>9.91</v>
      </c>
      <c r="D27" s="33">
        <v>9.83</v>
      </c>
      <c r="E27" s="30">
        <v>0.32500000000000001</v>
      </c>
      <c r="F27" s="24">
        <f t="shared" si="0"/>
        <v>99.192734611503525</v>
      </c>
      <c r="G27" s="25">
        <v>11.25</v>
      </c>
      <c r="H27" s="25">
        <v>10.35</v>
      </c>
      <c r="I27" s="25">
        <v>10.35</v>
      </c>
      <c r="J27" s="26">
        <f t="shared" si="1"/>
        <v>1.3399999999999999</v>
      </c>
      <c r="K27" s="26">
        <f t="shared" si="2"/>
        <v>0.51999999999999957</v>
      </c>
      <c r="L27" s="26">
        <f t="shared" si="3"/>
        <v>-0.82000000000000028</v>
      </c>
      <c r="M27" s="27">
        <v>13.52</v>
      </c>
      <c r="N27" s="81">
        <f t="shared" si="4"/>
        <v>92</v>
      </c>
      <c r="Q27" s="12"/>
    </row>
    <row r="28" spans="1:17" ht="15.5" x14ac:dyDescent="0.35">
      <c r="A28" s="80" t="s">
        <v>34</v>
      </c>
      <c r="B28" s="7" t="s">
        <v>41</v>
      </c>
      <c r="C28" s="32">
        <v>10.67</v>
      </c>
      <c r="D28" s="33">
        <v>10.119999999999999</v>
      </c>
      <c r="E28" s="30">
        <v>0.41099999999999998</v>
      </c>
      <c r="F28" s="24">
        <f t="shared" ref="F28:F55" si="5">D28/C28*100</f>
        <v>94.845360824742258</v>
      </c>
      <c r="G28" s="25">
        <v>11.17</v>
      </c>
      <c r="H28" s="25">
        <v>10.119999999999999</v>
      </c>
      <c r="I28" s="25">
        <v>8.77</v>
      </c>
      <c r="J28" s="26">
        <f t="shared" ref="J28:J55" si="6">G28-C28</f>
        <v>0.5</v>
      </c>
      <c r="K28" s="26">
        <f t="shared" ref="K28:K55" si="7">I28-D28</f>
        <v>-1.3499999999999996</v>
      </c>
      <c r="L28" s="26">
        <f t="shared" ref="L28:L55" si="8">K28-J28</f>
        <v>-1.8499999999999996</v>
      </c>
      <c r="M28" s="27">
        <v>4.6900000000000004</v>
      </c>
      <c r="N28" s="81">
        <f t="shared" ref="N28:N55" si="9">I28/G28*100</f>
        <v>78.51387645478961</v>
      </c>
      <c r="Q28" s="12"/>
    </row>
    <row r="29" spans="1:17" ht="15.5" x14ac:dyDescent="0.35">
      <c r="A29" s="80" t="s">
        <v>34</v>
      </c>
      <c r="B29" s="7" t="s">
        <v>42</v>
      </c>
      <c r="C29" s="32">
        <v>11.11</v>
      </c>
      <c r="D29" s="33">
        <v>11.11</v>
      </c>
      <c r="E29" s="30">
        <v>0.47</v>
      </c>
      <c r="F29" s="24">
        <f t="shared" si="5"/>
        <v>100</v>
      </c>
      <c r="G29" s="25">
        <v>11.88</v>
      </c>
      <c r="H29" s="25">
        <v>10.39</v>
      </c>
      <c r="I29" s="25">
        <v>10.39</v>
      </c>
      <c r="J29" s="26">
        <f t="shared" si="6"/>
        <v>0.77000000000000135</v>
      </c>
      <c r="K29" s="26">
        <f t="shared" si="7"/>
        <v>-0.71999999999999886</v>
      </c>
      <c r="L29" s="26">
        <f t="shared" si="8"/>
        <v>-1.4900000000000002</v>
      </c>
      <c r="M29" s="27">
        <v>6.93</v>
      </c>
      <c r="N29" s="81">
        <f t="shared" si="9"/>
        <v>87.457912457912457</v>
      </c>
      <c r="Q29" s="12"/>
    </row>
    <row r="30" spans="1:17" ht="15.5" x14ac:dyDescent="0.35">
      <c r="A30" s="80" t="s">
        <v>43</v>
      </c>
      <c r="B30" s="7" t="s">
        <v>44</v>
      </c>
      <c r="C30" s="33">
        <v>7.44</v>
      </c>
      <c r="D30" s="33">
        <v>7.44</v>
      </c>
      <c r="E30" s="29">
        <v>0.32100000000000001</v>
      </c>
      <c r="F30" s="24">
        <f t="shared" si="5"/>
        <v>100</v>
      </c>
      <c r="G30" s="25">
        <v>7.86</v>
      </c>
      <c r="H30" s="25">
        <v>7.6</v>
      </c>
      <c r="I30" s="25">
        <v>7.6</v>
      </c>
      <c r="J30" s="26">
        <f t="shared" si="6"/>
        <v>0.41999999999999993</v>
      </c>
      <c r="K30" s="26">
        <f t="shared" si="7"/>
        <v>0.15999999999999925</v>
      </c>
      <c r="L30" s="26">
        <f t="shared" si="8"/>
        <v>-0.26000000000000068</v>
      </c>
      <c r="M30" s="27">
        <v>5.65</v>
      </c>
      <c r="N30" s="81">
        <f t="shared" si="9"/>
        <v>96.692111959287516</v>
      </c>
      <c r="Q30" s="12"/>
    </row>
    <row r="31" spans="1:17" ht="15.5" x14ac:dyDescent="0.35">
      <c r="A31" s="80" t="s">
        <v>43</v>
      </c>
      <c r="B31" s="7" t="s">
        <v>45</v>
      </c>
      <c r="C31" s="32">
        <v>7.23</v>
      </c>
      <c r="D31" s="33">
        <v>7.13</v>
      </c>
      <c r="E31" s="30">
        <v>0.28399999999999997</v>
      </c>
      <c r="F31" s="24">
        <f t="shared" si="5"/>
        <v>98.616874135546325</v>
      </c>
      <c r="G31" s="25">
        <v>7.73</v>
      </c>
      <c r="H31" s="25">
        <v>7.32</v>
      </c>
      <c r="I31" s="25">
        <v>7.13</v>
      </c>
      <c r="J31" s="26">
        <f t="shared" si="6"/>
        <v>0.5</v>
      </c>
      <c r="K31" s="26">
        <f t="shared" si="7"/>
        <v>0</v>
      </c>
      <c r="L31" s="26">
        <f t="shared" si="8"/>
        <v>-0.5</v>
      </c>
      <c r="M31" s="27">
        <v>6.92</v>
      </c>
      <c r="N31" s="81">
        <f t="shared" si="9"/>
        <v>92.238033635187577</v>
      </c>
      <c r="Q31" s="12"/>
    </row>
    <row r="32" spans="1:17" ht="15.5" x14ac:dyDescent="0.35">
      <c r="A32" s="80" t="s">
        <v>43</v>
      </c>
      <c r="B32" s="7" t="s">
        <v>46</v>
      </c>
      <c r="C32" s="32">
        <v>7.26</v>
      </c>
      <c r="D32" s="33">
        <v>7.26</v>
      </c>
      <c r="E32" s="30">
        <v>0.28999999999999998</v>
      </c>
      <c r="F32" s="24">
        <f t="shared" si="5"/>
        <v>100</v>
      </c>
      <c r="G32" s="25">
        <v>7.68</v>
      </c>
      <c r="H32" s="25">
        <v>6.56</v>
      </c>
      <c r="I32" s="25">
        <v>6.56</v>
      </c>
      <c r="J32" s="26">
        <f t="shared" si="6"/>
        <v>0.41999999999999993</v>
      </c>
      <c r="K32" s="26">
        <f t="shared" si="7"/>
        <v>-0.70000000000000018</v>
      </c>
      <c r="L32" s="26">
        <f t="shared" si="8"/>
        <v>-1.1200000000000001</v>
      </c>
      <c r="M32" s="27">
        <v>5.79</v>
      </c>
      <c r="N32" s="81">
        <f t="shared" si="9"/>
        <v>85.416666666666657</v>
      </c>
      <c r="Q32" s="12"/>
    </row>
    <row r="33" spans="1:17" ht="13.9" customHeight="1" x14ac:dyDescent="0.35">
      <c r="A33" s="80" t="s">
        <v>43</v>
      </c>
      <c r="B33" s="15" t="s">
        <v>47</v>
      </c>
      <c r="C33" s="23">
        <v>7.26</v>
      </c>
      <c r="D33" s="23">
        <v>7.22</v>
      </c>
      <c r="E33" s="30">
        <v>0.28999999999999998</v>
      </c>
      <c r="F33" s="24">
        <f t="shared" si="5"/>
        <v>99.449035812672165</v>
      </c>
      <c r="G33" s="25">
        <v>8.18</v>
      </c>
      <c r="H33" s="28">
        <v>7.93</v>
      </c>
      <c r="I33" s="28">
        <v>7.93</v>
      </c>
      <c r="J33" s="26">
        <f t="shared" si="6"/>
        <v>0.91999999999999993</v>
      </c>
      <c r="K33" s="26">
        <f t="shared" si="7"/>
        <v>0.71</v>
      </c>
      <c r="L33" s="26">
        <f t="shared" si="8"/>
        <v>-0.20999999999999996</v>
      </c>
      <c r="M33" s="27">
        <v>12.67</v>
      </c>
      <c r="N33" s="81">
        <f t="shared" si="9"/>
        <v>96.943765281173597</v>
      </c>
      <c r="Q33" s="12"/>
    </row>
    <row r="34" spans="1:17" ht="15.5" x14ac:dyDescent="0.35">
      <c r="A34" s="80" t="s">
        <v>43</v>
      </c>
      <c r="B34" s="7" t="s">
        <v>48</v>
      </c>
      <c r="C34" s="32">
        <v>7.19</v>
      </c>
      <c r="D34" s="33">
        <v>7.19</v>
      </c>
      <c r="E34" s="30">
        <v>0.27700000000000002</v>
      </c>
      <c r="F34" s="24">
        <f t="shared" si="5"/>
        <v>100</v>
      </c>
      <c r="G34" s="25">
        <v>7.98</v>
      </c>
      <c r="H34" s="25">
        <v>7.19</v>
      </c>
      <c r="I34" s="25">
        <v>7.19</v>
      </c>
      <c r="J34" s="26">
        <f t="shared" si="6"/>
        <v>0.79</v>
      </c>
      <c r="K34" s="26">
        <f t="shared" si="7"/>
        <v>0</v>
      </c>
      <c r="L34" s="26">
        <f t="shared" si="8"/>
        <v>-0.79</v>
      </c>
      <c r="M34" s="27">
        <v>10.99</v>
      </c>
      <c r="N34" s="81">
        <f t="shared" si="9"/>
        <v>90.100250626566407</v>
      </c>
      <c r="Q34" s="12"/>
    </row>
    <row r="35" spans="1:17" ht="15.5" x14ac:dyDescent="0.35">
      <c r="A35" s="80" t="s">
        <v>43</v>
      </c>
      <c r="B35" s="7" t="s">
        <v>49</v>
      </c>
      <c r="C35" s="32">
        <v>7.25</v>
      </c>
      <c r="D35" s="33">
        <v>7.04</v>
      </c>
      <c r="E35" s="30">
        <v>0.28799999999999998</v>
      </c>
      <c r="F35" s="24">
        <f t="shared" si="5"/>
        <v>97.103448275862064</v>
      </c>
      <c r="G35" s="25">
        <v>7.54</v>
      </c>
      <c r="H35" s="25">
        <v>7.3</v>
      </c>
      <c r="I35" s="25">
        <v>6.9</v>
      </c>
      <c r="J35" s="26">
        <f t="shared" si="6"/>
        <v>0.29000000000000004</v>
      </c>
      <c r="K35" s="26">
        <f t="shared" si="7"/>
        <v>-0.13999999999999968</v>
      </c>
      <c r="L35" s="26">
        <f t="shared" si="8"/>
        <v>-0.42999999999999972</v>
      </c>
      <c r="M35" s="27">
        <v>4</v>
      </c>
      <c r="N35" s="81">
        <f t="shared" si="9"/>
        <v>91.511936339522549</v>
      </c>
      <c r="Q35" s="12"/>
    </row>
    <row r="36" spans="1:17" ht="15.5" x14ac:dyDescent="0.35">
      <c r="A36" s="80" t="s">
        <v>43</v>
      </c>
      <c r="B36" s="7" t="s">
        <v>50</v>
      </c>
      <c r="C36" s="32">
        <v>7.27</v>
      </c>
      <c r="D36" s="33">
        <v>7.27</v>
      </c>
      <c r="E36" s="30">
        <v>0.29099999999999998</v>
      </c>
      <c r="F36" s="24">
        <f t="shared" si="5"/>
        <v>100</v>
      </c>
      <c r="G36" s="25">
        <v>7.5</v>
      </c>
      <c r="H36" s="25">
        <v>7.27</v>
      </c>
      <c r="I36" s="25">
        <v>7.27</v>
      </c>
      <c r="J36" s="26">
        <f t="shared" si="6"/>
        <v>0.23000000000000043</v>
      </c>
      <c r="K36" s="26">
        <f t="shared" si="7"/>
        <v>0</v>
      </c>
      <c r="L36" s="26">
        <f t="shared" si="8"/>
        <v>-0.23000000000000043</v>
      </c>
      <c r="M36" s="27">
        <v>3.16</v>
      </c>
      <c r="N36" s="81">
        <f t="shared" si="9"/>
        <v>96.933333333333323</v>
      </c>
      <c r="Q36" s="12"/>
    </row>
    <row r="37" spans="1:17" ht="17.649999999999999" customHeight="1" x14ac:dyDescent="0.35">
      <c r="A37" s="80" t="s">
        <v>43</v>
      </c>
      <c r="B37" s="7" t="s">
        <v>51</v>
      </c>
      <c r="C37" s="23">
        <v>7.12</v>
      </c>
      <c r="D37" s="23">
        <v>7.13</v>
      </c>
      <c r="E37" s="30">
        <v>0.26500000000000001</v>
      </c>
      <c r="F37" s="24">
        <f t="shared" si="5"/>
        <v>100.14044943820224</v>
      </c>
      <c r="G37" s="25">
        <v>7.79</v>
      </c>
      <c r="H37" s="28">
        <v>7.56</v>
      </c>
      <c r="I37" s="28">
        <v>7.56</v>
      </c>
      <c r="J37" s="26">
        <f t="shared" si="6"/>
        <v>0.66999999999999993</v>
      </c>
      <c r="K37" s="26">
        <f t="shared" si="7"/>
        <v>0.42999999999999972</v>
      </c>
      <c r="L37" s="26">
        <f t="shared" si="8"/>
        <v>-0.24000000000000021</v>
      </c>
      <c r="M37" s="27">
        <v>9.41</v>
      </c>
      <c r="N37" s="81">
        <f t="shared" si="9"/>
        <v>97.047496790757364</v>
      </c>
      <c r="Q37" s="12"/>
    </row>
    <row r="38" spans="1:17" ht="15.5" x14ac:dyDescent="0.35">
      <c r="A38" s="80" t="s">
        <v>43</v>
      </c>
      <c r="B38" s="7" t="s">
        <v>52</v>
      </c>
      <c r="C38" s="32">
        <v>7.34</v>
      </c>
      <c r="D38" s="33">
        <v>8.14</v>
      </c>
      <c r="E38" s="30">
        <v>0.30399999999999999</v>
      </c>
      <c r="F38" s="24">
        <f t="shared" si="5"/>
        <v>110.89918256130791</v>
      </c>
      <c r="G38" s="25">
        <v>7.76</v>
      </c>
      <c r="H38" s="25">
        <v>7.38</v>
      </c>
      <c r="I38" s="25">
        <v>7.25</v>
      </c>
      <c r="J38" s="26">
        <f t="shared" si="6"/>
        <v>0.41999999999999993</v>
      </c>
      <c r="K38" s="26">
        <f t="shared" si="7"/>
        <v>-0.89000000000000057</v>
      </c>
      <c r="L38" s="26">
        <f t="shared" si="8"/>
        <v>-1.3100000000000005</v>
      </c>
      <c r="M38" s="27">
        <v>5.72</v>
      </c>
      <c r="N38" s="81">
        <f t="shared" si="9"/>
        <v>93.427835051546396</v>
      </c>
      <c r="Q38" s="12"/>
    </row>
    <row r="39" spans="1:17" ht="15.5" x14ac:dyDescent="0.35">
      <c r="A39" s="80" t="s">
        <v>43</v>
      </c>
      <c r="B39" s="7" t="s">
        <v>53</v>
      </c>
      <c r="C39" s="32">
        <v>7.27</v>
      </c>
      <c r="D39" s="33">
        <v>7.27</v>
      </c>
      <c r="E39" s="30">
        <v>0.29099999999999998</v>
      </c>
      <c r="F39" s="24">
        <f t="shared" si="5"/>
        <v>100</v>
      </c>
      <c r="G39" s="25">
        <v>7.84</v>
      </c>
      <c r="H39" s="25">
        <v>7.75</v>
      </c>
      <c r="I39" s="25">
        <v>7.5</v>
      </c>
      <c r="J39" s="26">
        <f t="shared" si="6"/>
        <v>0.57000000000000028</v>
      </c>
      <c r="K39" s="26">
        <f t="shared" si="7"/>
        <v>0.23000000000000043</v>
      </c>
      <c r="L39" s="26">
        <f t="shared" si="8"/>
        <v>-0.33999999999999986</v>
      </c>
      <c r="M39" s="27">
        <v>7.84</v>
      </c>
      <c r="N39" s="81">
        <f t="shared" si="9"/>
        <v>95.66326530612244</v>
      </c>
      <c r="Q39" s="12"/>
    </row>
    <row r="40" spans="1:17" ht="15.65" customHeight="1" x14ac:dyDescent="0.35">
      <c r="A40" s="80" t="s">
        <v>54</v>
      </c>
      <c r="B40" s="7" t="s">
        <v>55</v>
      </c>
      <c r="C40" s="23">
        <v>7.27</v>
      </c>
      <c r="D40" s="23">
        <v>7.03</v>
      </c>
      <c r="E40" s="29">
        <v>0.29099999999999998</v>
      </c>
      <c r="F40" s="24">
        <f t="shared" si="5"/>
        <v>96.698762035763423</v>
      </c>
      <c r="G40" s="25">
        <v>7.86</v>
      </c>
      <c r="H40" s="28">
        <v>7.34</v>
      </c>
      <c r="I40" s="28">
        <v>7.34</v>
      </c>
      <c r="J40" s="26">
        <f t="shared" si="6"/>
        <v>0.59000000000000075</v>
      </c>
      <c r="K40" s="26">
        <f t="shared" si="7"/>
        <v>0.30999999999999961</v>
      </c>
      <c r="L40" s="26">
        <f t="shared" si="8"/>
        <v>-0.28000000000000114</v>
      </c>
      <c r="M40" s="27">
        <v>8.1199999999999992</v>
      </c>
      <c r="N40" s="81">
        <f t="shared" si="9"/>
        <v>93.38422391857506</v>
      </c>
      <c r="Q40" s="12"/>
    </row>
    <row r="41" spans="1:17" ht="15.5" x14ac:dyDescent="0.35">
      <c r="A41" s="80" t="s">
        <v>54</v>
      </c>
      <c r="B41" s="7" t="s">
        <v>56</v>
      </c>
      <c r="C41" s="32">
        <v>7.26</v>
      </c>
      <c r="D41" s="33">
        <v>7.11</v>
      </c>
      <c r="E41" s="30">
        <v>0.28999999999999998</v>
      </c>
      <c r="F41" s="24">
        <f t="shared" si="5"/>
        <v>97.933884297520663</v>
      </c>
      <c r="G41" s="25">
        <v>8.01</v>
      </c>
      <c r="H41" s="25">
        <v>7.51</v>
      </c>
      <c r="I41" s="25">
        <v>7.51</v>
      </c>
      <c r="J41" s="26">
        <f t="shared" si="6"/>
        <v>0.75</v>
      </c>
      <c r="K41" s="26">
        <f t="shared" si="7"/>
        <v>0.39999999999999947</v>
      </c>
      <c r="L41" s="26">
        <f t="shared" si="8"/>
        <v>-0.35000000000000053</v>
      </c>
      <c r="M41" s="27">
        <v>10.33</v>
      </c>
      <c r="N41" s="81">
        <f t="shared" si="9"/>
        <v>93.757802746566782</v>
      </c>
      <c r="Q41" s="12"/>
    </row>
    <row r="42" spans="1:17" ht="15.5" x14ac:dyDescent="0.35">
      <c r="A42" s="80" t="s">
        <v>54</v>
      </c>
      <c r="B42" s="7" t="s">
        <v>57</v>
      </c>
      <c r="C42" s="32">
        <v>7.5</v>
      </c>
      <c r="D42" s="33">
        <v>7.3</v>
      </c>
      <c r="E42" s="30">
        <v>0.309</v>
      </c>
      <c r="F42" s="24">
        <f t="shared" si="5"/>
        <v>97.333333333333329</v>
      </c>
      <c r="G42" s="25">
        <v>8.0500000000000007</v>
      </c>
      <c r="H42" s="25">
        <v>7.48</v>
      </c>
      <c r="I42" s="25">
        <v>7.26</v>
      </c>
      <c r="J42" s="26">
        <f t="shared" si="6"/>
        <v>0.55000000000000071</v>
      </c>
      <c r="K42" s="26">
        <f t="shared" si="7"/>
        <v>-4.0000000000000036E-2</v>
      </c>
      <c r="L42" s="26">
        <f t="shared" si="8"/>
        <v>-0.59000000000000075</v>
      </c>
      <c r="M42" s="27">
        <v>7.33</v>
      </c>
      <c r="N42" s="81">
        <f t="shared" si="9"/>
        <v>90.186335403726702</v>
      </c>
      <c r="Q42" s="12"/>
    </row>
    <row r="43" spans="1:17" ht="15.5" x14ac:dyDescent="0.35">
      <c r="A43" s="80" t="s">
        <v>54</v>
      </c>
      <c r="B43" s="7" t="s">
        <v>58</v>
      </c>
      <c r="C43" s="32">
        <v>7.54</v>
      </c>
      <c r="D43" s="33">
        <v>7.26</v>
      </c>
      <c r="E43" s="30">
        <v>0.32</v>
      </c>
      <c r="F43" s="24">
        <f t="shared" si="5"/>
        <v>96.286472148541108</v>
      </c>
      <c r="G43" s="25">
        <v>7.48</v>
      </c>
      <c r="H43" s="25">
        <v>7.79</v>
      </c>
      <c r="I43" s="25">
        <v>7.11</v>
      </c>
      <c r="J43" s="26">
        <f t="shared" si="6"/>
        <v>-5.9999999999999609E-2</v>
      </c>
      <c r="K43" s="26">
        <f t="shared" si="7"/>
        <v>-0.14999999999999947</v>
      </c>
      <c r="L43" s="26">
        <f t="shared" si="8"/>
        <v>-8.9999999999999858E-2</v>
      </c>
      <c r="M43" s="27">
        <v>-0.8</v>
      </c>
      <c r="N43" s="81">
        <f t="shared" si="9"/>
        <v>95.053475935828885</v>
      </c>
      <c r="Q43" s="12"/>
    </row>
    <row r="44" spans="1:17" ht="15.5" x14ac:dyDescent="0.35">
      <c r="A44" s="80" t="s">
        <v>54</v>
      </c>
      <c r="B44" s="7" t="s">
        <v>59</v>
      </c>
      <c r="C44" s="32">
        <v>7.54</v>
      </c>
      <c r="D44" s="33">
        <v>7.34</v>
      </c>
      <c r="E44" s="30">
        <v>0.32</v>
      </c>
      <c r="F44" s="24">
        <f t="shared" si="5"/>
        <v>97.347480106100789</v>
      </c>
      <c r="G44" s="25">
        <v>7.64</v>
      </c>
      <c r="H44" s="25">
        <v>7.1</v>
      </c>
      <c r="I44" s="25">
        <v>7.1</v>
      </c>
      <c r="J44" s="26">
        <f t="shared" si="6"/>
        <v>9.9999999999999645E-2</v>
      </c>
      <c r="K44" s="26">
        <f t="shared" si="7"/>
        <v>-0.24000000000000021</v>
      </c>
      <c r="L44" s="26">
        <f t="shared" si="8"/>
        <v>-0.33999999999999986</v>
      </c>
      <c r="M44" s="27">
        <v>1.33</v>
      </c>
      <c r="N44" s="81">
        <f t="shared" si="9"/>
        <v>92.931937172774866</v>
      </c>
      <c r="Q44" s="12"/>
    </row>
    <row r="45" spans="1:17" ht="15.5" x14ac:dyDescent="0.35">
      <c r="A45" s="80" t="s">
        <v>54</v>
      </c>
      <c r="B45" s="15" t="s">
        <v>60</v>
      </c>
      <c r="C45" s="32">
        <v>7.24</v>
      </c>
      <c r="D45" s="33">
        <v>7.24</v>
      </c>
      <c r="E45" s="30">
        <v>0.28599999999999998</v>
      </c>
      <c r="F45" s="24">
        <f t="shared" si="5"/>
        <v>100</v>
      </c>
      <c r="G45" s="25">
        <v>7.37</v>
      </c>
      <c r="H45" s="25">
        <v>7.12</v>
      </c>
      <c r="I45" s="25">
        <v>7.12</v>
      </c>
      <c r="J45" s="26">
        <f t="shared" si="6"/>
        <v>0.12999999999999989</v>
      </c>
      <c r="K45" s="26">
        <f t="shared" si="7"/>
        <v>-0.12000000000000011</v>
      </c>
      <c r="L45" s="26">
        <f t="shared" si="8"/>
        <v>-0.25</v>
      </c>
      <c r="M45" s="27">
        <v>1.8</v>
      </c>
      <c r="N45" s="81">
        <f t="shared" si="9"/>
        <v>96.607869742198105</v>
      </c>
      <c r="Q45" s="12"/>
    </row>
    <row r="46" spans="1:17" ht="15.5" x14ac:dyDescent="0.35">
      <c r="A46" s="80" t="s">
        <v>54</v>
      </c>
      <c r="B46" s="7" t="s">
        <v>61</v>
      </c>
      <c r="C46" s="32">
        <v>7.56</v>
      </c>
      <c r="D46" s="33">
        <v>7.22</v>
      </c>
      <c r="E46" s="30">
        <v>0.32400000000000001</v>
      </c>
      <c r="F46" s="24">
        <f t="shared" si="5"/>
        <v>95.502645502645507</v>
      </c>
      <c r="G46" s="25">
        <v>8.1999999999999993</v>
      </c>
      <c r="H46" s="25">
        <v>7.91</v>
      </c>
      <c r="I46" s="25">
        <v>7.91</v>
      </c>
      <c r="J46" s="26">
        <f t="shared" si="6"/>
        <v>0.63999999999999968</v>
      </c>
      <c r="K46" s="26">
        <f t="shared" si="7"/>
        <v>0.69000000000000039</v>
      </c>
      <c r="L46" s="26">
        <f t="shared" si="8"/>
        <v>5.0000000000000711E-2</v>
      </c>
      <c r="M46" s="27">
        <v>8.4700000000000006</v>
      </c>
      <c r="N46" s="81">
        <f t="shared" si="9"/>
        <v>96.463414634146346</v>
      </c>
      <c r="Q46" s="12"/>
    </row>
    <row r="47" spans="1:17" ht="15.5" x14ac:dyDescent="0.35">
      <c r="A47" s="80" t="s">
        <v>54</v>
      </c>
      <c r="B47" s="7" t="s">
        <v>62</v>
      </c>
      <c r="C47" s="32">
        <v>7.3</v>
      </c>
      <c r="D47" s="33">
        <v>7.1</v>
      </c>
      <c r="E47" s="30">
        <v>0.29699999999999999</v>
      </c>
      <c r="F47" s="24">
        <f t="shared" si="5"/>
        <v>97.260273972602747</v>
      </c>
      <c r="G47" s="25">
        <v>7.54</v>
      </c>
      <c r="H47" s="25">
        <v>7.1</v>
      </c>
      <c r="I47" s="25">
        <v>7.1</v>
      </c>
      <c r="J47" s="26">
        <f t="shared" si="6"/>
        <v>0.24000000000000021</v>
      </c>
      <c r="K47" s="26">
        <f t="shared" si="7"/>
        <v>0</v>
      </c>
      <c r="L47" s="26">
        <f t="shared" si="8"/>
        <v>-0.24000000000000021</v>
      </c>
      <c r="M47" s="27">
        <v>3.29</v>
      </c>
      <c r="N47" s="81">
        <f t="shared" si="9"/>
        <v>94.164456233421745</v>
      </c>
      <c r="Q47" s="12"/>
    </row>
    <row r="48" spans="1:17" ht="15.5" x14ac:dyDescent="0.35">
      <c r="A48" s="80" t="s">
        <v>54</v>
      </c>
      <c r="B48" s="7" t="s">
        <v>63</v>
      </c>
      <c r="C48" s="32">
        <v>7.38</v>
      </c>
      <c r="D48" s="33">
        <v>7.27</v>
      </c>
      <c r="E48" s="30">
        <v>0.30599999999999999</v>
      </c>
      <c r="F48" s="24">
        <f t="shared" si="5"/>
        <v>98.509485094850945</v>
      </c>
      <c r="G48" s="25">
        <v>8.2100000000000009</v>
      </c>
      <c r="H48" s="25">
        <v>7.58</v>
      </c>
      <c r="I48" s="25">
        <v>7.58</v>
      </c>
      <c r="J48" s="26">
        <f t="shared" si="6"/>
        <v>0.83000000000000096</v>
      </c>
      <c r="K48" s="26">
        <f t="shared" si="7"/>
        <v>0.3100000000000005</v>
      </c>
      <c r="L48" s="26">
        <f t="shared" si="8"/>
        <v>-0.52000000000000046</v>
      </c>
      <c r="M48" s="27">
        <v>11.25</v>
      </c>
      <c r="N48" s="81">
        <f t="shared" si="9"/>
        <v>92.326431181485987</v>
      </c>
      <c r="Q48" s="12"/>
    </row>
    <row r="49" spans="1:17" ht="15.5" x14ac:dyDescent="0.35">
      <c r="A49" s="80" t="s">
        <v>54</v>
      </c>
      <c r="B49" s="7" t="s">
        <v>64</v>
      </c>
      <c r="C49" s="32">
        <v>7.46</v>
      </c>
      <c r="D49" s="33">
        <v>7.46</v>
      </c>
      <c r="E49" s="30">
        <v>0.30199999999999999</v>
      </c>
      <c r="F49" s="24">
        <f t="shared" si="5"/>
        <v>100</v>
      </c>
      <c r="G49" s="25">
        <v>8.49</v>
      </c>
      <c r="H49" s="25">
        <v>8.3800000000000008</v>
      </c>
      <c r="I49" s="25">
        <v>8.3800000000000008</v>
      </c>
      <c r="J49" s="26">
        <f t="shared" si="6"/>
        <v>1.0300000000000002</v>
      </c>
      <c r="K49" s="26">
        <f t="shared" si="7"/>
        <v>0.92000000000000082</v>
      </c>
      <c r="L49" s="26">
        <f t="shared" si="8"/>
        <v>-0.10999999999999943</v>
      </c>
      <c r="M49" s="27">
        <v>13.81</v>
      </c>
      <c r="N49" s="81">
        <f t="shared" si="9"/>
        <v>98.70435806831567</v>
      </c>
      <c r="Q49" s="12"/>
    </row>
    <row r="50" spans="1:17" ht="15.5" x14ac:dyDescent="0.35">
      <c r="A50" s="80" t="s">
        <v>54</v>
      </c>
      <c r="B50" s="7" t="s">
        <v>65</v>
      </c>
      <c r="C50" s="32">
        <v>7.4</v>
      </c>
      <c r="D50" s="33">
        <v>7.13</v>
      </c>
      <c r="E50" s="30">
        <v>0.29099999999999998</v>
      </c>
      <c r="F50" s="24">
        <f t="shared" si="5"/>
        <v>96.35135135135134</v>
      </c>
      <c r="G50" s="25">
        <v>8.08</v>
      </c>
      <c r="H50" s="25">
        <v>7.89</v>
      </c>
      <c r="I50" s="25">
        <v>7.6</v>
      </c>
      <c r="J50" s="26">
        <f t="shared" si="6"/>
        <v>0.67999999999999972</v>
      </c>
      <c r="K50" s="26">
        <f t="shared" si="7"/>
        <v>0.46999999999999975</v>
      </c>
      <c r="L50" s="26">
        <f t="shared" si="8"/>
        <v>-0.20999999999999996</v>
      </c>
      <c r="M50" s="27">
        <v>9.19</v>
      </c>
      <c r="N50" s="81">
        <f t="shared" si="9"/>
        <v>94.059405940594047</v>
      </c>
      <c r="Q50" s="12"/>
    </row>
    <row r="51" spans="1:17" ht="15.5" x14ac:dyDescent="0.35">
      <c r="A51" s="80" t="s">
        <v>54</v>
      </c>
      <c r="B51" s="7" t="s">
        <v>66</v>
      </c>
      <c r="C51" s="32">
        <v>7.42</v>
      </c>
      <c r="D51" s="33">
        <v>7.42</v>
      </c>
      <c r="E51" s="30">
        <v>0.29499999999999998</v>
      </c>
      <c r="F51" s="24">
        <f t="shared" si="5"/>
        <v>100</v>
      </c>
      <c r="G51" s="25">
        <v>8.0399999999999991</v>
      </c>
      <c r="H51" s="25">
        <v>7.59</v>
      </c>
      <c r="I51" s="25">
        <v>7.3</v>
      </c>
      <c r="J51" s="26">
        <f t="shared" si="6"/>
        <v>0.61999999999999922</v>
      </c>
      <c r="K51" s="26">
        <f t="shared" si="7"/>
        <v>-0.12000000000000011</v>
      </c>
      <c r="L51" s="26">
        <f t="shared" si="8"/>
        <v>-0.73999999999999932</v>
      </c>
      <c r="M51" s="27">
        <v>8.36</v>
      </c>
      <c r="N51" s="81">
        <f t="shared" si="9"/>
        <v>90.796019900497512</v>
      </c>
      <c r="Q51" s="12"/>
    </row>
    <row r="52" spans="1:17" ht="15.5" x14ac:dyDescent="0.35">
      <c r="A52" s="80" t="s">
        <v>54</v>
      </c>
      <c r="B52" s="7" t="s">
        <v>67</v>
      </c>
      <c r="C52" s="32">
        <v>7.52</v>
      </c>
      <c r="D52" s="33">
        <v>7.13</v>
      </c>
      <c r="E52" s="30">
        <v>0.312</v>
      </c>
      <c r="F52" s="24">
        <f t="shared" si="5"/>
        <v>94.813829787234056</v>
      </c>
      <c r="G52" s="25">
        <v>8.1199999999999992</v>
      </c>
      <c r="H52" s="25">
        <v>7.85</v>
      </c>
      <c r="I52" s="25">
        <v>7.35</v>
      </c>
      <c r="J52" s="26">
        <f t="shared" si="6"/>
        <v>0.59999999999999964</v>
      </c>
      <c r="K52" s="26">
        <f t="shared" si="7"/>
        <v>0.21999999999999975</v>
      </c>
      <c r="L52" s="26">
        <f t="shared" si="8"/>
        <v>-0.37999999999999989</v>
      </c>
      <c r="M52" s="27">
        <v>7.98</v>
      </c>
      <c r="N52" s="81">
        <f t="shared" si="9"/>
        <v>90.517241379310349</v>
      </c>
      <c r="Q52" s="12"/>
    </row>
    <row r="53" spans="1:17" ht="15.5" x14ac:dyDescent="0.35">
      <c r="A53" s="80" t="s">
        <v>54</v>
      </c>
      <c r="B53" s="7" t="s">
        <v>68</v>
      </c>
      <c r="C53" s="32">
        <v>7.33</v>
      </c>
      <c r="D53" s="33">
        <v>7.03</v>
      </c>
      <c r="E53" s="30">
        <v>0.29699999999999999</v>
      </c>
      <c r="F53" s="24">
        <f t="shared" si="5"/>
        <v>95.907230559345152</v>
      </c>
      <c r="G53" s="25">
        <v>7.6</v>
      </c>
      <c r="H53" s="25">
        <v>7.3</v>
      </c>
      <c r="I53" s="25">
        <v>7.3</v>
      </c>
      <c r="J53" s="26">
        <f t="shared" si="6"/>
        <v>0.26999999999999957</v>
      </c>
      <c r="K53" s="26">
        <f t="shared" si="7"/>
        <v>0.26999999999999957</v>
      </c>
      <c r="L53" s="26">
        <f t="shared" si="8"/>
        <v>0</v>
      </c>
      <c r="M53" s="27">
        <v>3.68</v>
      </c>
      <c r="N53" s="81">
        <f t="shared" si="9"/>
        <v>96.05263157894737</v>
      </c>
      <c r="Q53" s="12"/>
    </row>
    <row r="54" spans="1:17" ht="15.5" x14ac:dyDescent="0.35">
      <c r="A54" s="80" t="s">
        <v>54</v>
      </c>
      <c r="B54" s="7" t="s">
        <v>69</v>
      </c>
      <c r="C54" s="32">
        <v>7.62</v>
      </c>
      <c r="D54" s="33">
        <v>7.35</v>
      </c>
      <c r="E54" s="30">
        <v>0.32500000000000001</v>
      </c>
      <c r="F54" s="24">
        <f t="shared" si="5"/>
        <v>96.456692913385822</v>
      </c>
      <c r="G54" s="25">
        <v>8.1199999999999992</v>
      </c>
      <c r="H54" s="25">
        <v>7.58</v>
      </c>
      <c r="I54" s="25">
        <v>7.58</v>
      </c>
      <c r="J54" s="26">
        <f t="shared" si="6"/>
        <v>0.49999999999999911</v>
      </c>
      <c r="K54" s="26">
        <f t="shared" si="7"/>
        <v>0.23000000000000043</v>
      </c>
      <c r="L54" s="26">
        <f t="shared" si="8"/>
        <v>-0.26999999999999869</v>
      </c>
      <c r="M54" s="27">
        <v>6.56</v>
      </c>
      <c r="N54" s="81">
        <f t="shared" si="9"/>
        <v>93.349753694581295</v>
      </c>
      <c r="Q54" s="12"/>
    </row>
    <row r="55" spans="1:17" ht="15.5" x14ac:dyDescent="0.35">
      <c r="A55" s="80" t="s">
        <v>54</v>
      </c>
      <c r="B55" s="7" t="s">
        <v>70</v>
      </c>
      <c r="C55" s="32">
        <v>7.43</v>
      </c>
      <c r="D55" s="33">
        <v>7.2</v>
      </c>
      <c r="E55" s="30">
        <v>0.29699999999999999</v>
      </c>
      <c r="F55" s="24">
        <f t="shared" si="5"/>
        <v>96.904441453566619</v>
      </c>
      <c r="G55" s="25">
        <v>7.55</v>
      </c>
      <c r="H55" s="25">
        <v>7.2</v>
      </c>
      <c r="I55" s="25">
        <v>7.2</v>
      </c>
      <c r="J55" s="26">
        <f t="shared" si="6"/>
        <v>0.12000000000000011</v>
      </c>
      <c r="K55" s="26">
        <f t="shared" si="7"/>
        <v>0</v>
      </c>
      <c r="L55" s="26">
        <f t="shared" si="8"/>
        <v>-0.12000000000000011</v>
      </c>
      <c r="M55" s="27">
        <v>1.62</v>
      </c>
      <c r="N55" s="81">
        <f t="shared" si="9"/>
        <v>95.36423841059603</v>
      </c>
      <c r="Q55" s="12"/>
    </row>
    <row r="56" spans="1:17" ht="15.5" x14ac:dyDescent="0.35">
      <c r="A56" s="80" t="s">
        <v>54</v>
      </c>
      <c r="B56" s="7" t="s">
        <v>71</v>
      </c>
      <c r="C56" s="32">
        <v>7.43</v>
      </c>
      <c r="D56" s="33">
        <v>7.16</v>
      </c>
      <c r="E56" s="30">
        <v>0.29699999999999999</v>
      </c>
      <c r="F56" s="24">
        <f t="shared" ref="F56:F81" si="10">D56/C56*100</f>
        <v>96.366083445491256</v>
      </c>
      <c r="G56" s="25">
        <v>7.96</v>
      </c>
      <c r="H56" s="25">
        <v>7.37</v>
      </c>
      <c r="I56" s="25">
        <v>7.37</v>
      </c>
      <c r="J56" s="26">
        <f t="shared" ref="J56:J81" si="11">G56-C56</f>
        <v>0.53000000000000025</v>
      </c>
      <c r="K56" s="26">
        <f t="shared" ref="K56:K81" si="12">I56-D56</f>
        <v>0.20999999999999996</v>
      </c>
      <c r="L56" s="26">
        <f t="shared" ref="L56:L81" si="13">K56-J56</f>
        <v>-0.32000000000000028</v>
      </c>
      <c r="M56" s="27">
        <v>7.13</v>
      </c>
      <c r="N56" s="81">
        <f t="shared" ref="N56:N81" si="14">I56/G56*100</f>
        <v>92.587939698492463</v>
      </c>
      <c r="Q56" s="12"/>
    </row>
    <row r="57" spans="1:17" ht="15.5" x14ac:dyDescent="0.35">
      <c r="A57" s="80" t="s">
        <v>54</v>
      </c>
      <c r="B57" s="7" t="s">
        <v>72</v>
      </c>
      <c r="C57" s="32">
        <v>7.64</v>
      </c>
      <c r="D57" s="33">
        <v>7.29</v>
      </c>
      <c r="E57" s="30">
        <v>0.32400000000000001</v>
      </c>
      <c r="F57" s="24">
        <f t="shared" si="10"/>
        <v>95.418848167539267</v>
      </c>
      <c r="G57" s="25">
        <v>7.7</v>
      </c>
      <c r="H57" s="25">
        <v>7.48</v>
      </c>
      <c r="I57" s="25">
        <v>7.05</v>
      </c>
      <c r="J57" s="26">
        <f t="shared" si="11"/>
        <v>6.0000000000000497E-2</v>
      </c>
      <c r="K57" s="26">
        <f t="shared" si="12"/>
        <v>-0.24000000000000021</v>
      </c>
      <c r="L57" s="26">
        <f t="shared" si="13"/>
        <v>-0.30000000000000071</v>
      </c>
      <c r="M57" s="27">
        <v>0.79</v>
      </c>
      <c r="N57" s="81">
        <f t="shared" si="14"/>
        <v>91.558441558441544</v>
      </c>
      <c r="Q57" s="12"/>
    </row>
    <row r="58" spans="1:17" ht="15.5" x14ac:dyDescent="0.35">
      <c r="A58" s="80" t="s">
        <v>54</v>
      </c>
      <c r="B58" s="7" t="s">
        <v>73</v>
      </c>
      <c r="C58" s="32">
        <v>7.56</v>
      </c>
      <c r="D58" s="33">
        <v>7.16</v>
      </c>
      <c r="E58" s="30">
        <v>0.32400000000000001</v>
      </c>
      <c r="F58" s="24">
        <f t="shared" si="10"/>
        <v>94.708994708994723</v>
      </c>
      <c r="G58" s="25">
        <v>7.74</v>
      </c>
      <c r="H58" s="25">
        <v>7.53</v>
      </c>
      <c r="I58" s="25">
        <v>7.53</v>
      </c>
      <c r="J58" s="26">
        <f t="shared" si="11"/>
        <v>0.1800000000000006</v>
      </c>
      <c r="K58" s="26">
        <f t="shared" si="12"/>
        <v>0.37000000000000011</v>
      </c>
      <c r="L58" s="26">
        <f t="shared" si="13"/>
        <v>0.1899999999999995</v>
      </c>
      <c r="M58" s="27">
        <v>2.38</v>
      </c>
      <c r="N58" s="81">
        <f t="shared" si="14"/>
        <v>97.286821705426348</v>
      </c>
      <c r="Q58" s="12"/>
    </row>
    <row r="59" spans="1:17" ht="15.5" x14ac:dyDescent="0.35">
      <c r="A59" s="80" t="s">
        <v>54</v>
      </c>
      <c r="B59" s="7" t="s">
        <v>74</v>
      </c>
      <c r="C59" s="32">
        <v>7.54</v>
      </c>
      <c r="D59" s="33">
        <v>7.44</v>
      </c>
      <c r="E59" s="30">
        <v>0.316</v>
      </c>
      <c r="F59" s="24">
        <f t="shared" si="10"/>
        <v>98.673740053050409</v>
      </c>
      <c r="G59" s="25">
        <v>7.85</v>
      </c>
      <c r="H59" s="25">
        <v>7.44</v>
      </c>
      <c r="I59" s="25">
        <v>7.44</v>
      </c>
      <c r="J59" s="26">
        <f t="shared" si="11"/>
        <v>0.30999999999999961</v>
      </c>
      <c r="K59" s="26">
        <f t="shared" si="12"/>
        <v>0</v>
      </c>
      <c r="L59" s="26">
        <f t="shared" si="13"/>
        <v>-0.30999999999999961</v>
      </c>
      <c r="M59" s="27">
        <v>4.1100000000000003</v>
      </c>
      <c r="N59" s="81">
        <f t="shared" si="14"/>
        <v>94.777070063694282</v>
      </c>
      <c r="Q59" s="12"/>
    </row>
    <row r="60" spans="1:17" ht="15.5" x14ac:dyDescent="0.35">
      <c r="A60" s="80" t="s">
        <v>54</v>
      </c>
      <c r="B60" s="7" t="s">
        <v>75</v>
      </c>
      <c r="C60" s="32">
        <v>7.44</v>
      </c>
      <c r="D60" s="33">
        <v>7.34</v>
      </c>
      <c r="E60" s="30">
        <v>0.317</v>
      </c>
      <c r="F60" s="24">
        <f t="shared" si="10"/>
        <v>98.65591397849461</v>
      </c>
      <c r="G60" s="25">
        <v>7.88</v>
      </c>
      <c r="H60" s="25">
        <v>7.76</v>
      </c>
      <c r="I60" s="25">
        <v>7.72</v>
      </c>
      <c r="J60" s="26">
        <f t="shared" si="11"/>
        <v>0.4399999999999995</v>
      </c>
      <c r="K60" s="26">
        <f t="shared" si="12"/>
        <v>0.37999999999999989</v>
      </c>
      <c r="L60" s="26">
        <f t="shared" si="13"/>
        <v>-5.9999999999999609E-2</v>
      </c>
      <c r="M60" s="27">
        <v>5.91</v>
      </c>
      <c r="N60" s="81">
        <f t="shared" si="14"/>
        <v>97.969543147208114</v>
      </c>
      <c r="Q60" s="12"/>
    </row>
    <row r="61" spans="1:17" ht="15.5" x14ac:dyDescent="0.35">
      <c r="A61" s="80" t="s">
        <v>76</v>
      </c>
      <c r="B61" s="7" t="s">
        <v>77</v>
      </c>
      <c r="C61" s="32">
        <v>9.34</v>
      </c>
      <c r="D61" s="33">
        <v>9.34</v>
      </c>
      <c r="E61" s="30">
        <v>0.35</v>
      </c>
      <c r="F61" s="24">
        <f t="shared" si="10"/>
        <v>100</v>
      </c>
      <c r="G61" s="25">
        <v>9.59</v>
      </c>
      <c r="H61" s="25">
        <v>9.59</v>
      </c>
      <c r="I61" s="25">
        <v>9.2100000000000009</v>
      </c>
      <c r="J61" s="26">
        <f t="shared" si="11"/>
        <v>0.25</v>
      </c>
      <c r="K61" s="26">
        <f t="shared" si="12"/>
        <v>-0.12999999999999901</v>
      </c>
      <c r="L61" s="26">
        <f t="shared" si="13"/>
        <v>-0.37999999999999901</v>
      </c>
      <c r="M61" s="27">
        <v>2.68</v>
      </c>
      <c r="N61" s="81">
        <f t="shared" si="14"/>
        <v>96.037539103232533</v>
      </c>
      <c r="Q61" s="12"/>
    </row>
    <row r="62" spans="1:17" ht="15.5" x14ac:dyDescent="0.35">
      <c r="A62" s="80" t="s">
        <v>76</v>
      </c>
      <c r="B62" s="7" t="s">
        <v>78</v>
      </c>
      <c r="C62" s="32">
        <v>9.23</v>
      </c>
      <c r="D62" s="33">
        <v>9.26</v>
      </c>
      <c r="E62" s="30">
        <v>0.39200000000000002</v>
      </c>
      <c r="F62" s="24">
        <f t="shared" si="10"/>
        <v>100.32502708559046</v>
      </c>
      <c r="G62" s="25">
        <v>9.43</v>
      </c>
      <c r="H62" s="25">
        <v>8.85</v>
      </c>
      <c r="I62" s="25">
        <v>8.85</v>
      </c>
      <c r="J62" s="26">
        <f t="shared" si="11"/>
        <v>0.19999999999999929</v>
      </c>
      <c r="K62" s="26">
        <f t="shared" si="12"/>
        <v>-0.41000000000000014</v>
      </c>
      <c r="L62" s="26">
        <f t="shared" si="13"/>
        <v>-0.60999999999999943</v>
      </c>
      <c r="M62" s="27">
        <v>2.17</v>
      </c>
      <c r="N62" s="81">
        <f t="shared" si="14"/>
        <v>93.849416755037112</v>
      </c>
      <c r="Q62" s="12"/>
    </row>
    <row r="63" spans="1:17" ht="15.5" x14ac:dyDescent="0.35">
      <c r="A63" s="80" t="s">
        <v>76</v>
      </c>
      <c r="B63" s="7" t="s">
        <v>79</v>
      </c>
      <c r="C63" s="32">
        <v>9.06</v>
      </c>
      <c r="D63" s="33">
        <v>9.06</v>
      </c>
      <c r="E63" s="30">
        <v>0.32500000000000001</v>
      </c>
      <c r="F63" s="24">
        <f t="shared" si="10"/>
        <v>100</v>
      </c>
      <c r="G63" s="25">
        <v>9.59</v>
      </c>
      <c r="H63" s="25">
        <v>9.5399999999999991</v>
      </c>
      <c r="I63" s="25">
        <v>9.41</v>
      </c>
      <c r="J63" s="26">
        <f t="shared" si="11"/>
        <v>0.52999999999999936</v>
      </c>
      <c r="K63" s="26">
        <f t="shared" si="12"/>
        <v>0.34999999999999964</v>
      </c>
      <c r="L63" s="26">
        <f t="shared" si="13"/>
        <v>-0.17999999999999972</v>
      </c>
      <c r="M63" s="27">
        <v>5.85</v>
      </c>
      <c r="N63" s="81">
        <f t="shared" si="14"/>
        <v>98.123044838373303</v>
      </c>
      <c r="Q63" s="12"/>
    </row>
    <row r="64" spans="1:17" ht="15.5" x14ac:dyDescent="0.35">
      <c r="A64" s="80" t="s">
        <v>76</v>
      </c>
      <c r="B64" s="7" t="s">
        <v>80</v>
      </c>
      <c r="C64" s="32">
        <v>9.41</v>
      </c>
      <c r="D64" s="33">
        <v>9.48</v>
      </c>
      <c r="E64" s="30">
        <v>0.41899999999999998</v>
      </c>
      <c r="F64" s="24">
        <f t="shared" si="10"/>
        <v>100.74388947927737</v>
      </c>
      <c r="G64" s="25">
        <v>9.44</v>
      </c>
      <c r="H64" s="25">
        <v>9.1</v>
      </c>
      <c r="I64" s="25">
        <v>8.9</v>
      </c>
      <c r="J64" s="26">
        <f t="shared" si="11"/>
        <v>2.9999999999999361E-2</v>
      </c>
      <c r="K64" s="26">
        <f t="shared" si="12"/>
        <v>-0.58000000000000007</v>
      </c>
      <c r="L64" s="26">
        <f t="shared" si="13"/>
        <v>-0.60999999999999943</v>
      </c>
      <c r="M64" s="27">
        <v>0.32</v>
      </c>
      <c r="N64" s="81">
        <f t="shared" si="14"/>
        <v>94.279661016949163</v>
      </c>
      <c r="Q64" s="12"/>
    </row>
    <row r="65" spans="1:17" ht="15.5" x14ac:dyDescent="0.35">
      <c r="A65" s="80" t="s">
        <v>76</v>
      </c>
      <c r="B65" s="7" t="s">
        <v>81</v>
      </c>
      <c r="C65" s="32">
        <v>9.6300000000000008</v>
      </c>
      <c r="D65" s="33">
        <v>9.6300000000000008</v>
      </c>
      <c r="E65" s="30">
        <v>0.45200000000000001</v>
      </c>
      <c r="F65" s="24">
        <f t="shared" si="10"/>
        <v>100</v>
      </c>
      <c r="G65" s="25">
        <v>10.119999999999999</v>
      </c>
      <c r="H65" s="25">
        <v>9.81</v>
      </c>
      <c r="I65" s="25">
        <v>9.51</v>
      </c>
      <c r="J65" s="26">
        <f t="shared" si="11"/>
        <v>0.48999999999999844</v>
      </c>
      <c r="K65" s="26">
        <f t="shared" si="12"/>
        <v>-0.12000000000000099</v>
      </c>
      <c r="L65" s="26">
        <f t="shared" si="13"/>
        <v>-0.60999999999999943</v>
      </c>
      <c r="M65" s="27">
        <v>5.09</v>
      </c>
      <c r="N65" s="81">
        <f t="shared" si="14"/>
        <v>93.972332015810281</v>
      </c>
      <c r="Q65" s="12"/>
    </row>
    <row r="66" spans="1:17" ht="15.5" x14ac:dyDescent="0.35">
      <c r="A66" s="80" t="s">
        <v>76</v>
      </c>
      <c r="B66" s="7" t="s">
        <v>82</v>
      </c>
      <c r="C66" s="32">
        <v>9.18</v>
      </c>
      <c r="D66" s="33">
        <v>9.18</v>
      </c>
      <c r="E66" s="30">
        <v>0.32700000000000001</v>
      </c>
      <c r="F66" s="24">
        <f t="shared" si="10"/>
        <v>100</v>
      </c>
      <c r="G66" s="25">
        <v>9.7200000000000006</v>
      </c>
      <c r="H66" s="25">
        <v>8.24</v>
      </c>
      <c r="I66" s="25">
        <v>8.24</v>
      </c>
      <c r="J66" s="26">
        <f t="shared" si="11"/>
        <v>0.54000000000000092</v>
      </c>
      <c r="K66" s="26">
        <f t="shared" si="12"/>
        <v>-0.9399999999999995</v>
      </c>
      <c r="L66" s="26">
        <f t="shared" si="13"/>
        <v>-1.4800000000000004</v>
      </c>
      <c r="M66" s="27">
        <v>5.88</v>
      </c>
      <c r="N66" s="81">
        <f t="shared" si="14"/>
        <v>84.773662551440324</v>
      </c>
      <c r="Q66" s="12"/>
    </row>
    <row r="67" spans="1:17" ht="15.5" x14ac:dyDescent="0.35">
      <c r="A67" s="80" t="s">
        <v>76</v>
      </c>
      <c r="B67" s="7" t="s">
        <v>83</v>
      </c>
      <c r="C67" s="32">
        <v>9</v>
      </c>
      <c r="D67" s="33">
        <v>9</v>
      </c>
      <c r="E67" s="30">
        <v>0.35699999999999998</v>
      </c>
      <c r="F67" s="24">
        <f t="shared" si="10"/>
        <v>100</v>
      </c>
      <c r="G67" s="25">
        <v>9.77</v>
      </c>
      <c r="H67" s="25">
        <v>9.1</v>
      </c>
      <c r="I67" s="25">
        <v>9.1</v>
      </c>
      <c r="J67" s="26">
        <f t="shared" si="11"/>
        <v>0.76999999999999957</v>
      </c>
      <c r="K67" s="26">
        <f t="shared" si="12"/>
        <v>9.9999999999999645E-2</v>
      </c>
      <c r="L67" s="26">
        <f t="shared" si="13"/>
        <v>-0.66999999999999993</v>
      </c>
      <c r="M67" s="27">
        <v>8.56</v>
      </c>
      <c r="N67" s="81">
        <f t="shared" si="14"/>
        <v>93.142272262026609</v>
      </c>
      <c r="Q67" s="12"/>
    </row>
    <row r="68" spans="1:17" ht="15.5" x14ac:dyDescent="0.35">
      <c r="A68" s="80" t="s">
        <v>76</v>
      </c>
      <c r="B68" s="7" t="s">
        <v>84</v>
      </c>
      <c r="C68" s="32">
        <v>10.29</v>
      </c>
      <c r="D68" s="33">
        <v>10.29</v>
      </c>
      <c r="E68" s="30">
        <v>0.36099999999999999</v>
      </c>
      <c r="F68" s="24">
        <f t="shared" si="10"/>
        <v>100</v>
      </c>
      <c r="G68" s="25">
        <v>11.11</v>
      </c>
      <c r="H68" s="25">
        <v>10.3</v>
      </c>
      <c r="I68" s="25">
        <v>10.3</v>
      </c>
      <c r="J68" s="26">
        <f t="shared" si="11"/>
        <v>0.82000000000000028</v>
      </c>
      <c r="K68" s="26">
        <f t="shared" si="12"/>
        <v>1.0000000000001563E-2</v>
      </c>
      <c r="L68" s="26">
        <f t="shared" si="13"/>
        <v>-0.80999999999999872</v>
      </c>
      <c r="M68" s="27">
        <v>7.97</v>
      </c>
      <c r="N68" s="81">
        <f t="shared" si="14"/>
        <v>92.709270927092717</v>
      </c>
      <c r="Q68" s="12"/>
    </row>
    <row r="69" spans="1:17" ht="15.5" x14ac:dyDescent="0.35">
      <c r="A69" s="80" t="s">
        <v>76</v>
      </c>
      <c r="B69" s="7" t="s">
        <v>85</v>
      </c>
      <c r="C69" s="32">
        <v>9.18</v>
      </c>
      <c r="D69" s="33">
        <v>9.18</v>
      </c>
      <c r="E69" s="30">
        <v>0.32700000000000001</v>
      </c>
      <c r="F69" s="24">
        <f t="shared" si="10"/>
        <v>100</v>
      </c>
      <c r="G69" s="25">
        <v>9.3800000000000008</v>
      </c>
      <c r="H69" s="25">
        <v>7.62</v>
      </c>
      <c r="I69" s="25">
        <v>7.62</v>
      </c>
      <c r="J69" s="26">
        <f t="shared" si="11"/>
        <v>0.20000000000000107</v>
      </c>
      <c r="K69" s="26">
        <f t="shared" si="12"/>
        <v>-1.5599999999999996</v>
      </c>
      <c r="L69" s="26">
        <f t="shared" si="13"/>
        <v>-1.7600000000000007</v>
      </c>
      <c r="M69" s="27">
        <v>2.1800000000000002</v>
      </c>
      <c r="N69" s="81">
        <f t="shared" si="14"/>
        <v>81.236673773987206</v>
      </c>
      <c r="Q69" s="12"/>
    </row>
    <row r="70" spans="1:17" ht="15.5" x14ac:dyDescent="0.35">
      <c r="A70" s="80" t="s">
        <v>76</v>
      </c>
      <c r="B70" s="7" t="s">
        <v>86</v>
      </c>
      <c r="C70" s="32">
        <v>9.1</v>
      </c>
      <c r="D70" s="33">
        <v>9.02</v>
      </c>
      <c r="E70" s="30">
        <v>0.32500000000000001</v>
      </c>
      <c r="F70" s="24">
        <f t="shared" si="10"/>
        <v>99.120879120879124</v>
      </c>
      <c r="G70" s="25">
        <v>9.51</v>
      </c>
      <c r="H70" s="25">
        <v>8.15</v>
      </c>
      <c r="I70" s="25">
        <v>8.15</v>
      </c>
      <c r="J70" s="26">
        <f t="shared" si="11"/>
        <v>0.41000000000000014</v>
      </c>
      <c r="K70" s="26">
        <f t="shared" si="12"/>
        <v>-0.86999999999999922</v>
      </c>
      <c r="L70" s="26">
        <f t="shared" si="13"/>
        <v>-1.2799999999999994</v>
      </c>
      <c r="M70" s="27">
        <v>4.51</v>
      </c>
      <c r="N70" s="81">
        <f t="shared" si="14"/>
        <v>85.699263932702436</v>
      </c>
      <c r="Q70" s="12"/>
    </row>
    <row r="71" spans="1:17" ht="15.5" x14ac:dyDescent="0.35">
      <c r="A71" s="80" t="s">
        <v>76</v>
      </c>
      <c r="B71" s="7" t="s">
        <v>87</v>
      </c>
      <c r="C71" s="32">
        <v>9.31</v>
      </c>
      <c r="D71" s="33">
        <v>9.31</v>
      </c>
      <c r="E71" s="30">
        <v>0.34499999999999997</v>
      </c>
      <c r="F71" s="24">
        <f t="shared" si="10"/>
        <v>100</v>
      </c>
      <c r="G71" s="25">
        <v>9.82</v>
      </c>
      <c r="H71" s="25">
        <v>9.31</v>
      </c>
      <c r="I71" s="25">
        <v>9.31</v>
      </c>
      <c r="J71" s="26">
        <f t="shared" si="11"/>
        <v>0.50999999999999979</v>
      </c>
      <c r="K71" s="26">
        <f t="shared" si="12"/>
        <v>0</v>
      </c>
      <c r="L71" s="26">
        <f t="shared" si="13"/>
        <v>-0.50999999999999979</v>
      </c>
      <c r="M71" s="27">
        <v>5.48</v>
      </c>
      <c r="N71" s="81">
        <f t="shared" si="14"/>
        <v>94.806517311608957</v>
      </c>
      <c r="Q71" s="12"/>
    </row>
    <row r="72" spans="1:17" ht="15.5" x14ac:dyDescent="0.35">
      <c r="A72" s="80" t="s">
        <v>76</v>
      </c>
      <c r="B72" s="7" t="s">
        <v>88</v>
      </c>
      <c r="C72" s="32">
        <v>9.58</v>
      </c>
      <c r="D72" s="33">
        <v>8.9600000000000009</v>
      </c>
      <c r="E72" s="30">
        <v>0.38400000000000001</v>
      </c>
      <c r="F72" s="24">
        <f t="shared" si="10"/>
        <v>93.528183716075162</v>
      </c>
      <c r="G72" s="25">
        <v>9.9</v>
      </c>
      <c r="H72" s="25">
        <v>9</v>
      </c>
      <c r="I72" s="25">
        <v>9</v>
      </c>
      <c r="J72" s="26">
        <f t="shared" si="11"/>
        <v>0.32000000000000028</v>
      </c>
      <c r="K72" s="26">
        <f t="shared" si="12"/>
        <v>3.9999999999999147E-2</v>
      </c>
      <c r="L72" s="26">
        <f t="shared" si="13"/>
        <v>-0.28000000000000114</v>
      </c>
      <c r="M72" s="27">
        <v>3.34</v>
      </c>
      <c r="N72" s="81">
        <f t="shared" si="14"/>
        <v>90.909090909090907</v>
      </c>
      <c r="Q72" s="12"/>
    </row>
    <row r="73" spans="1:17" ht="15.5" x14ac:dyDescent="0.35">
      <c r="A73" s="80" t="s">
        <v>76</v>
      </c>
      <c r="B73" s="7" t="s">
        <v>89</v>
      </c>
      <c r="C73" s="32">
        <v>8.81</v>
      </c>
      <c r="D73" s="33">
        <v>8.81</v>
      </c>
      <c r="E73" s="30">
        <v>0.32900000000000001</v>
      </c>
      <c r="F73" s="24">
        <f t="shared" si="10"/>
        <v>100</v>
      </c>
      <c r="G73" s="25">
        <v>9.0399999999999991</v>
      </c>
      <c r="H73" s="25">
        <v>8.3800000000000008</v>
      </c>
      <c r="I73" s="25">
        <v>8.3800000000000008</v>
      </c>
      <c r="J73" s="26">
        <f t="shared" si="11"/>
        <v>0.22999999999999865</v>
      </c>
      <c r="K73" s="26">
        <f t="shared" si="12"/>
        <v>-0.42999999999999972</v>
      </c>
      <c r="L73" s="26">
        <f t="shared" si="13"/>
        <v>-0.65999999999999837</v>
      </c>
      <c r="M73" s="27">
        <v>2.61</v>
      </c>
      <c r="N73" s="81">
        <f t="shared" si="14"/>
        <v>92.699115044247804</v>
      </c>
      <c r="Q73" s="12"/>
    </row>
    <row r="74" spans="1:17" ht="15.5" x14ac:dyDescent="0.35">
      <c r="A74" s="80" t="s">
        <v>76</v>
      </c>
      <c r="B74" s="7" t="s">
        <v>90</v>
      </c>
      <c r="C74" s="32">
        <v>9.8000000000000007</v>
      </c>
      <c r="D74" s="33">
        <v>8.92</v>
      </c>
      <c r="E74" s="30">
        <v>0.41599999999999998</v>
      </c>
      <c r="F74" s="24">
        <f t="shared" si="10"/>
        <v>91.020408163265301</v>
      </c>
      <c r="G74" s="25">
        <v>9.65</v>
      </c>
      <c r="H74" s="25">
        <v>9.0399999999999991</v>
      </c>
      <c r="I74" s="25">
        <v>9.0399999999999991</v>
      </c>
      <c r="J74" s="26">
        <f t="shared" si="11"/>
        <v>-0.15000000000000036</v>
      </c>
      <c r="K74" s="26">
        <f t="shared" si="12"/>
        <v>0.11999999999999922</v>
      </c>
      <c r="L74" s="26">
        <f t="shared" si="13"/>
        <v>0.26999999999999957</v>
      </c>
      <c r="M74" s="27">
        <v>-1.53</v>
      </c>
      <c r="N74" s="81">
        <f t="shared" si="14"/>
        <v>93.678756476683915</v>
      </c>
      <c r="Q74" s="12"/>
    </row>
    <row r="75" spans="1:17" ht="13.9" customHeight="1" x14ac:dyDescent="0.35">
      <c r="A75" s="80" t="s">
        <v>76</v>
      </c>
      <c r="B75" s="7" t="s">
        <v>91</v>
      </c>
      <c r="C75" s="23">
        <v>10.02</v>
      </c>
      <c r="D75" s="23"/>
      <c r="E75" s="30">
        <v>0.44800000000000001</v>
      </c>
      <c r="F75" s="24">
        <f t="shared" si="10"/>
        <v>0</v>
      </c>
      <c r="G75" s="25">
        <v>10.199999999999999</v>
      </c>
      <c r="H75" s="28">
        <v>9.2200000000000006</v>
      </c>
      <c r="I75" s="28">
        <v>9.2200000000000006</v>
      </c>
      <c r="J75" s="26">
        <f t="shared" si="11"/>
        <v>0.17999999999999972</v>
      </c>
      <c r="K75" s="26"/>
      <c r="L75" s="26"/>
      <c r="M75" s="27">
        <v>1.8</v>
      </c>
      <c r="N75" s="81">
        <f t="shared" si="14"/>
        <v>90.392156862745111</v>
      </c>
      <c r="Q75" s="12"/>
    </row>
    <row r="76" spans="1:17" ht="15.5" x14ac:dyDescent="0.35">
      <c r="A76" s="80" t="s">
        <v>76</v>
      </c>
      <c r="B76" s="7" t="s">
        <v>92</v>
      </c>
      <c r="C76" s="32">
        <v>8.59</v>
      </c>
      <c r="D76" s="33">
        <v>8.26</v>
      </c>
      <c r="E76" s="30">
        <v>0.32600000000000001</v>
      </c>
      <c r="F76" s="24">
        <f t="shared" si="10"/>
        <v>96.158323632130376</v>
      </c>
      <c r="G76" s="25">
        <v>9</v>
      </c>
      <c r="H76" s="25">
        <v>8.36</v>
      </c>
      <c r="I76" s="25">
        <v>7.86</v>
      </c>
      <c r="J76" s="26">
        <f t="shared" si="11"/>
        <v>0.41000000000000014</v>
      </c>
      <c r="K76" s="26">
        <f t="shared" si="12"/>
        <v>-0.39999999999999947</v>
      </c>
      <c r="L76" s="26">
        <f t="shared" si="13"/>
        <v>-0.80999999999999961</v>
      </c>
      <c r="M76" s="27">
        <v>4.7699999999999996</v>
      </c>
      <c r="N76" s="81">
        <f t="shared" si="14"/>
        <v>87.333333333333343</v>
      </c>
      <c r="Q76" s="12"/>
    </row>
    <row r="77" spans="1:17" ht="15.5" x14ac:dyDescent="0.35">
      <c r="A77" s="80" t="s">
        <v>93</v>
      </c>
      <c r="B77" s="7" t="s">
        <v>94</v>
      </c>
      <c r="C77" s="32">
        <v>9.1199999999999992</v>
      </c>
      <c r="D77" s="33">
        <v>9.1199999999999992</v>
      </c>
      <c r="E77" s="30">
        <v>0.48799999999999999</v>
      </c>
      <c r="F77" s="24">
        <f t="shared" si="10"/>
        <v>100</v>
      </c>
      <c r="G77" s="25">
        <v>9.34</v>
      </c>
      <c r="H77" s="25">
        <v>8.65</v>
      </c>
      <c r="I77" s="25">
        <v>8.5</v>
      </c>
      <c r="J77" s="26">
        <f t="shared" si="11"/>
        <v>0.22000000000000064</v>
      </c>
      <c r="K77" s="26">
        <f t="shared" si="12"/>
        <v>-0.61999999999999922</v>
      </c>
      <c r="L77" s="26">
        <f t="shared" si="13"/>
        <v>-0.83999999999999986</v>
      </c>
      <c r="M77" s="27">
        <v>2.41</v>
      </c>
      <c r="N77" s="81">
        <f t="shared" si="14"/>
        <v>91.006423982869379</v>
      </c>
      <c r="Q77" s="12"/>
    </row>
    <row r="78" spans="1:17" ht="15.5" x14ac:dyDescent="0.35">
      <c r="A78" s="80" t="s">
        <v>93</v>
      </c>
      <c r="B78" s="7" t="s">
        <v>95</v>
      </c>
      <c r="C78" s="32">
        <v>8.89</v>
      </c>
      <c r="D78" s="33">
        <v>8.56</v>
      </c>
      <c r="E78" s="30">
        <v>0.32900000000000001</v>
      </c>
      <c r="F78" s="24">
        <f t="shared" si="10"/>
        <v>96.287964004499443</v>
      </c>
      <c r="G78" s="25">
        <v>8.8000000000000007</v>
      </c>
      <c r="H78" s="25">
        <v>8.32</v>
      </c>
      <c r="I78" s="25">
        <v>8.2200000000000006</v>
      </c>
      <c r="J78" s="26">
        <f t="shared" si="11"/>
        <v>-8.9999999999999858E-2</v>
      </c>
      <c r="K78" s="26">
        <f t="shared" si="12"/>
        <v>-0.33999999999999986</v>
      </c>
      <c r="L78" s="26">
        <f t="shared" si="13"/>
        <v>-0.25</v>
      </c>
      <c r="M78" s="27">
        <v>-1.01</v>
      </c>
      <c r="N78" s="81">
        <f t="shared" si="14"/>
        <v>93.409090909090907</v>
      </c>
      <c r="Q78" s="12"/>
    </row>
    <row r="79" spans="1:17" ht="15.5" x14ac:dyDescent="0.35">
      <c r="A79" s="80" t="s">
        <v>93</v>
      </c>
      <c r="B79" s="7" t="s">
        <v>96</v>
      </c>
      <c r="C79" s="32">
        <v>8.14</v>
      </c>
      <c r="D79" s="33">
        <v>8.14</v>
      </c>
      <c r="E79" s="30">
        <v>0.32800000000000001</v>
      </c>
      <c r="F79" s="24">
        <f t="shared" si="10"/>
        <v>100</v>
      </c>
      <c r="G79" s="25">
        <v>8.3699999999999992</v>
      </c>
      <c r="H79" s="25">
        <v>8</v>
      </c>
      <c r="I79" s="25">
        <v>7.85</v>
      </c>
      <c r="J79" s="26">
        <f t="shared" si="11"/>
        <v>0.22999999999999865</v>
      </c>
      <c r="K79" s="26">
        <f t="shared" si="12"/>
        <v>-0.29000000000000092</v>
      </c>
      <c r="L79" s="26">
        <f t="shared" si="13"/>
        <v>-0.51999999999999957</v>
      </c>
      <c r="M79" s="27">
        <v>2.83</v>
      </c>
      <c r="N79" s="81">
        <f t="shared" si="14"/>
        <v>93.787335722819591</v>
      </c>
      <c r="Q79" s="12"/>
    </row>
    <row r="80" spans="1:17" ht="15.5" x14ac:dyDescent="0.35">
      <c r="A80" s="80" t="s">
        <v>93</v>
      </c>
      <c r="B80" s="7" t="s">
        <v>97</v>
      </c>
      <c r="C80" s="32">
        <v>8.43</v>
      </c>
      <c r="D80" s="33">
        <v>8.01</v>
      </c>
      <c r="E80" s="30">
        <v>0.32500000000000001</v>
      </c>
      <c r="F80" s="24">
        <f t="shared" si="10"/>
        <v>95.017793594306056</v>
      </c>
      <c r="G80" s="25">
        <v>8.32</v>
      </c>
      <c r="H80" s="25">
        <v>7.81</v>
      </c>
      <c r="I80" s="25">
        <v>7.81</v>
      </c>
      <c r="J80" s="26">
        <f t="shared" si="11"/>
        <v>-0.10999999999999943</v>
      </c>
      <c r="K80" s="26">
        <f t="shared" si="12"/>
        <v>-0.20000000000000018</v>
      </c>
      <c r="L80" s="26">
        <f t="shared" si="13"/>
        <v>-9.0000000000000746E-2</v>
      </c>
      <c r="M80" s="27">
        <v>-1.3</v>
      </c>
      <c r="N80" s="81">
        <f t="shared" si="14"/>
        <v>93.870192307692307</v>
      </c>
      <c r="Q80" s="12"/>
    </row>
    <row r="81" spans="1:17" ht="15.5" x14ac:dyDescent="0.35">
      <c r="A81" s="80" t="s">
        <v>93</v>
      </c>
      <c r="B81" s="7" t="s">
        <v>98</v>
      </c>
      <c r="C81" s="32">
        <v>7.87</v>
      </c>
      <c r="D81" s="33">
        <v>7.47</v>
      </c>
      <c r="E81" s="30">
        <v>0.32500000000000001</v>
      </c>
      <c r="F81" s="24">
        <f t="shared" si="10"/>
        <v>94.917407878017784</v>
      </c>
      <c r="G81" s="25">
        <v>8.1</v>
      </c>
      <c r="H81" s="25">
        <v>7.55</v>
      </c>
      <c r="I81" s="25">
        <v>7.55</v>
      </c>
      <c r="J81" s="26">
        <f t="shared" si="11"/>
        <v>0.22999999999999954</v>
      </c>
      <c r="K81" s="26">
        <f t="shared" si="12"/>
        <v>8.0000000000000071E-2</v>
      </c>
      <c r="L81" s="26">
        <f t="shared" si="13"/>
        <v>-0.14999999999999947</v>
      </c>
      <c r="M81" s="27">
        <v>2.92</v>
      </c>
      <c r="N81" s="81">
        <f t="shared" si="14"/>
        <v>93.209876543209873</v>
      </c>
      <c r="Q81" s="12"/>
    </row>
    <row r="82" spans="1:17" ht="15.5" x14ac:dyDescent="0.35">
      <c r="A82" s="80" t="s">
        <v>93</v>
      </c>
      <c r="B82" s="7" t="s">
        <v>99</v>
      </c>
      <c r="C82" s="32">
        <v>7.64</v>
      </c>
      <c r="D82" s="33">
        <v>7.3</v>
      </c>
      <c r="E82" s="30">
        <v>0.32600000000000001</v>
      </c>
      <c r="F82" s="24">
        <f t="shared" ref="F82:F104" si="15">D82/C82*100</f>
        <v>95.549738219895289</v>
      </c>
      <c r="G82" s="25">
        <v>7.98</v>
      </c>
      <c r="H82" s="25">
        <v>7.3</v>
      </c>
      <c r="I82" s="25">
        <v>7.3</v>
      </c>
      <c r="J82" s="26">
        <f t="shared" ref="J82:J104" si="16">G82-C82</f>
        <v>0.34000000000000075</v>
      </c>
      <c r="K82" s="26">
        <f t="shared" ref="K82:K104" si="17">I82-D82</f>
        <v>0</v>
      </c>
      <c r="L82" s="26">
        <f t="shared" ref="L82:L104" si="18">K82-J82</f>
        <v>-0.34000000000000075</v>
      </c>
      <c r="M82" s="27">
        <v>4.45</v>
      </c>
      <c r="N82" s="81">
        <f t="shared" ref="N82:N104" si="19">I82/G82*100</f>
        <v>91.47869674185462</v>
      </c>
      <c r="Q82" s="12"/>
    </row>
    <row r="83" spans="1:17" ht="15.5" x14ac:dyDescent="0.35">
      <c r="A83" s="80" t="s">
        <v>93</v>
      </c>
      <c r="B83" s="7" t="s">
        <v>100</v>
      </c>
      <c r="C83" s="32">
        <v>8.3699999999999992</v>
      </c>
      <c r="D83" s="33">
        <v>7.67</v>
      </c>
      <c r="E83" s="30">
        <v>0.32400000000000001</v>
      </c>
      <c r="F83" s="24">
        <f t="shared" si="15"/>
        <v>91.636798088410998</v>
      </c>
      <c r="G83" s="25">
        <v>8.6</v>
      </c>
      <c r="H83" s="25">
        <v>7.8</v>
      </c>
      <c r="I83" s="25">
        <v>7.8</v>
      </c>
      <c r="J83" s="26">
        <f t="shared" si="16"/>
        <v>0.23000000000000043</v>
      </c>
      <c r="K83" s="26">
        <f t="shared" si="17"/>
        <v>0.12999999999999989</v>
      </c>
      <c r="L83" s="26">
        <f t="shared" si="18"/>
        <v>-0.10000000000000053</v>
      </c>
      <c r="M83" s="27">
        <v>2.75</v>
      </c>
      <c r="N83" s="81">
        <f t="shared" si="19"/>
        <v>90.697674418604663</v>
      </c>
      <c r="Q83" s="12"/>
    </row>
    <row r="84" spans="1:17" ht="15.5" x14ac:dyDescent="0.35">
      <c r="A84" s="80" t="s">
        <v>93</v>
      </c>
      <c r="B84" s="7" t="s">
        <v>101</v>
      </c>
      <c r="C84" s="32">
        <v>8.23</v>
      </c>
      <c r="D84" s="33">
        <v>8.23</v>
      </c>
      <c r="E84" s="30">
        <v>0.32500000000000001</v>
      </c>
      <c r="F84" s="24">
        <f t="shared" si="15"/>
        <v>100</v>
      </c>
      <c r="G84" s="25">
        <v>8.15</v>
      </c>
      <c r="H84" s="25">
        <v>7.83</v>
      </c>
      <c r="I84" s="25">
        <v>7.83</v>
      </c>
      <c r="J84" s="26">
        <f t="shared" si="16"/>
        <v>-8.0000000000000071E-2</v>
      </c>
      <c r="K84" s="26">
        <f t="shared" si="17"/>
        <v>-0.40000000000000036</v>
      </c>
      <c r="L84" s="26">
        <f t="shared" si="18"/>
        <v>-0.32000000000000028</v>
      </c>
      <c r="M84" s="27">
        <v>-0.97</v>
      </c>
      <c r="N84" s="81">
        <f t="shared" si="19"/>
        <v>96.073619631901835</v>
      </c>
      <c r="Q84" s="12"/>
    </row>
    <row r="85" spans="1:17" ht="15.5" x14ac:dyDescent="0.35">
      <c r="A85" s="80" t="s">
        <v>93</v>
      </c>
      <c r="B85" s="15" t="s">
        <v>102</v>
      </c>
      <c r="C85" s="32">
        <v>8.4499999999999993</v>
      </c>
      <c r="D85" s="33">
        <v>7.93</v>
      </c>
      <c r="E85" s="30">
        <v>0.32400000000000001</v>
      </c>
      <c r="F85" s="24">
        <f t="shared" si="15"/>
        <v>93.84615384615384</v>
      </c>
      <c r="G85" s="25">
        <v>8.98</v>
      </c>
      <c r="H85" s="25">
        <v>8.49</v>
      </c>
      <c r="I85" s="25">
        <v>8.49</v>
      </c>
      <c r="J85" s="26">
        <f t="shared" si="16"/>
        <v>0.53000000000000114</v>
      </c>
      <c r="K85" s="26">
        <f t="shared" si="17"/>
        <v>0.5600000000000005</v>
      </c>
      <c r="L85" s="26">
        <f t="shared" si="18"/>
        <v>2.9999999999999361E-2</v>
      </c>
      <c r="M85" s="27">
        <v>6.27</v>
      </c>
      <c r="N85" s="81">
        <f t="shared" si="19"/>
        <v>94.543429844097986</v>
      </c>
      <c r="Q85" s="12"/>
    </row>
    <row r="86" spans="1:17" ht="15.5" x14ac:dyDescent="0.35">
      <c r="A86" s="80" t="s">
        <v>93</v>
      </c>
      <c r="B86" s="7" t="s">
        <v>103</v>
      </c>
      <c r="C86" s="32">
        <v>9.44</v>
      </c>
      <c r="D86" s="33">
        <v>9.23</v>
      </c>
      <c r="E86" s="30">
        <v>0.40500000000000003</v>
      </c>
      <c r="F86" s="24">
        <f t="shared" si="15"/>
        <v>97.775423728813564</v>
      </c>
      <c r="G86" s="25">
        <v>9.7200000000000006</v>
      </c>
      <c r="H86" s="25">
        <v>9.4</v>
      </c>
      <c r="I86" s="25">
        <v>9.4</v>
      </c>
      <c r="J86" s="26">
        <f t="shared" si="16"/>
        <v>0.28000000000000114</v>
      </c>
      <c r="K86" s="26">
        <f t="shared" si="17"/>
        <v>0.16999999999999993</v>
      </c>
      <c r="L86" s="26">
        <f t="shared" si="18"/>
        <v>-0.11000000000000121</v>
      </c>
      <c r="M86" s="27">
        <v>2.97</v>
      </c>
      <c r="N86" s="81">
        <f t="shared" si="19"/>
        <v>96.707818930041142</v>
      </c>
      <c r="Q86" s="12"/>
    </row>
    <row r="87" spans="1:17" ht="15.5" x14ac:dyDescent="0.35">
      <c r="A87" s="80" t="s">
        <v>93</v>
      </c>
      <c r="B87" s="7" t="s">
        <v>104</v>
      </c>
      <c r="C87" s="32">
        <v>9.7899999999999991</v>
      </c>
      <c r="D87" s="33">
        <v>9.0299999999999994</v>
      </c>
      <c r="E87" s="30">
        <v>0.42499999999999999</v>
      </c>
      <c r="F87" s="24">
        <f t="shared" si="15"/>
        <v>92.236976506639436</v>
      </c>
      <c r="G87" s="25">
        <v>9.61</v>
      </c>
      <c r="H87" s="25">
        <v>8.5399999999999991</v>
      </c>
      <c r="I87" s="25">
        <v>8.5399999999999991</v>
      </c>
      <c r="J87" s="26">
        <f t="shared" si="16"/>
        <v>-0.17999999999999972</v>
      </c>
      <c r="K87" s="26">
        <f t="shared" si="17"/>
        <v>-0.49000000000000021</v>
      </c>
      <c r="L87" s="26">
        <f t="shared" si="18"/>
        <v>-0.3100000000000005</v>
      </c>
      <c r="M87" s="27">
        <v>-1.84</v>
      </c>
      <c r="N87" s="81">
        <f t="shared" si="19"/>
        <v>88.865764828303853</v>
      </c>
      <c r="Q87" s="12"/>
    </row>
    <row r="88" spans="1:17" ht="15.5" x14ac:dyDescent="0.35">
      <c r="A88" s="80" t="s">
        <v>93</v>
      </c>
      <c r="B88" s="7" t="s">
        <v>105</v>
      </c>
      <c r="C88" s="32">
        <v>8.84</v>
      </c>
      <c r="D88" s="33">
        <v>8.3000000000000007</v>
      </c>
      <c r="E88" s="30">
        <v>0.32500000000000001</v>
      </c>
      <c r="F88" s="24">
        <f t="shared" si="15"/>
        <v>93.891402714932141</v>
      </c>
      <c r="G88" s="25">
        <v>8.66</v>
      </c>
      <c r="H88" s="25">
        <v>8.3000000000000007</v>
      </c>
      <c r="I88" s="25">
        <v>8.3000000000000007</v>
      </c>
      <c r="J88" s="26">
        <f t="shared" si="16"/>
        <v>-0.17999999999999972</v>
      </c>
      <c r="K88" s="26">
        <f t="shared" si="17"/>
        <v>0</v>
      </c>
      <c r="L88" s="26">
        <f t="shared" si="18"/>
        <v>0.17999999999999972</v>
      </c>
      <c r="M88" s="27">
        <v>-2.04</v>
      </c>
      <c r="N88" s="81">
        <f t="shared" si="19"/>
        <v>95.842956120092381</v>
      </c>
      <c r="Q88" s="12"/>
    </row>
    <row r="89" spans="1:17" ht="15.5" x14ac:dyDescent="0.35">
      <c r="A89" s="80" t="s">
        <v>93</v>
      </c>
      <c r="B89" s="7" t="s">
        <v>106</v>
      </c>
      <c r="C89" s="32">
        <v>8.8800000000000008</v>
      </c>
      <c r="D89" s="33">
        <v>8.68</v>
      </c>
      <c r="E89" s="30">
        <v>0.42299999999999999</v>
      </c>
      <c r="F89" s="24">
        <f t="shared" si="15"/>
        <v>97.747747747747738</v>
      </c>
      <c r="G89" s="25">
        <v>8.7899999999999991</v>
      </c>
      <c r="H89" s="25">
        <v>8.27</v>
      </c>
      <c r="I89" s="25">
        <v>8.27</v>
      </c>
      <c r="J89" s="26">
        <f t="shared" si="16"/>
        <v>-9.0000000000001634E-2</v>
      </c>
      <c r="K89" s="26">
        <f t="shared" si="17"/>
        <v>-0.41000000000000014</v>
      </c>
      <c r="L89" s="26">
        <f t="shared" si="18"/>
        <v>-0.31999999999999851</v>
      </c>
      <c r="M89" s="27">
        <v>-1.01</v>
      </c>
      <c r="N89" s="81">
        <f t="shared" si="19"/>
        <v>94.084186575654158</v>
      </c>
      <c r="Q89" s="12"/>
    </row>
    <row r="90" spans="1:17" ht="15.5" x14ac:dyDescent="0.35">
      <c r="A90" s="80" t="s">
        <v>93</v>
      </c>
      <c r="B90" s="7" t="s">
        <v>107</v>
      </c>
      <c r="C90" s="32">
        <v>9.41</v>
      </c>
      <c r="D90" s="33">
        <v>9.1999999999999993</v>
      </c>
      <c r="E90" s="30">
        <v>0.37</v>
      </c>
      <c r="F90" s="24">
        <f t="shared" si="15"/>
        <v>97.768331562167901</v>
      </c>
      <c r="G90" s="25">
        <v>9.23</v>
      </c>
      <c r="H90" s="25">
        <v>8.08</v>
      </c>
      <c r="I90" s="25">
        <v>8.08</v>
      </c>
      <c r="J90" s="26">
        <f t="shared" si="16"/>
        <v>-0.17999999999999972</v>
      </c>
      <c r="K90" s="26">
        <f t="shared" si="17"/>
        <v>-1.1199999999999992</v>
      </c>
      <c r="L90" s="26">
        <f t="shared" si="18"/>
        <v>-0.9399999999999995</v>
      </c>
      <c r="M90" s="27">
        <v>-1.91</v>
      </c>
      <c r="N90" s="81">
        <f t="shared" si="19"/>
        <v>87.54062838569881</v>
      </c>
      <c r="Q90" s="12"/>
    </row>
    <row r="91" spans="1:17" ht="15.5" x14ac:dyDescent="0.35">
      <c r="A91" s="80" t="s">
        <v>93</v>
      </c>
      <c r="B91" s="7" t="s">
        <v>108</v>
      </c>
      <c r="C91" s="32">
        <v>9.31</v>
      </c>
      <c r="D91" s="33">
        <v>8.99</v>
      </c>
      <c r="E91" s="30">
        <v>0.38500000000000001</v>
      </c>
      <c r="F91" s="24">
        <f t="shared" si="15"/>
        <v>96.562835660580021</v>
      </c>
      <c r="G91" s="25">
        <v>9.0500000000000007</v>
      </c>
      <c r="H91" s="25">
        <v>9.18</v>
      </c>
      <c r="I91" s="25">
        <v>8.68</v>
      </c>
      <c r="J91" s="26">
        <f t="shared" si="16"/>
        <v>-0.25999999999999979</v>
      </c>
      <c r="K91" s="26">
        <f t="shared" si="17"/>
        <v>-0.3100000000000005</v>
      </c>
      <c r="L91" s="26">
        <f t="shared" si="18"/>
        <v>-5.0000000000000711E-2</v>
      </c>
      <c r="M91" s="27">
        <v>-2.79</v>
      </c>
      <c r="N91" s="81">
        <f t="shared" si="19"/>
        <v>95.911602209944732</v>
      </c>
      <c r="Q91" s="12"/>
    </row>
    <row r="92" spans="1:17" ht="15.5" x14ac:dyDescent="0.35">
      <c r="A92" s="80" t="s">
        <v>109</v>
      </c>
      <c r="B92" s="15" t="s">
        <v>110</v>
      </c>
      <c r="C92" s="32">
        <v>7.8</v>
      </c>
      <c r="D92" s="33">
        <v>7.49</v>
      </c>
      <c r="E92" s="30">
        <v>0.32700000000000001</v>
      </c>
      <c r="F92" s="24">
        <f t="shared" si="15"/>
        <v>96.025641025641022</v>
      </c>
      <c r="G92" s="25">
        <v>7.92</v>
      </c>
      <c r="H92" s="25">
        <v>7.25</v>
      </c>
      <c r="I92" s="25">
        <v>7.25</v>
      </c>
      <c r="J92" s="26">
        <f t="shared" si="16"/>
        <v>0.12000000000000011</v>
      </c>
      <c r="K92" s="26">
        <f t="shared" si="17"/>
        <v>-0.24000000000000021</v>
      </c>
      <c r="L92" s="26">
        <f t="shared" si="18"/>
        <v>-0.36000000000000032</v>
      </c>
      <c r="M92" s="27">
        <v>1.54</v>
      </c>
      <c r="N92" s="81">
        <f t="shared" si="19"/>
        <v>91.540404040404042</v>
      </c>
      <c r="Q92" s="12"/>
    </row>
    <row r="93" spans="1:17" ht="15.5" x14ac:dyDescent="0.35">
      <c r="A93" s="80" t="s">
        <v>109</v>
      </c>
      <c r="B93" s="7" t="s">
        <v>111</v>
      </c>
      <c r="C93" s="32">
        <v>7.53</v>
      </c>
      <c r="D93" s="33">
        <v>7.53</v>
      </c>
      <c r="E93" s="30">
        <v>0.32600000000000001</v>
      </c>
      <c r="F93" s="24">
        <f t="shared" si="15"/>
        <v>100</v>
      </c>
      <c r="G93" s="25">
        <v>7.47</v>
      </c>
      <c r="H93" s="25">
        <v>7.25</v>
      </c>
      <c r="I93" s="25">
        <v>7.25</v>
      </c>
      <c r="J93" s="26">
        <f t="shared" si="16"/>
        <v>-6.0000000000000497E-2</v>
      </c>
      <c r="K93" s="26">
        <f t="shared" si="17"/>
        <v>-0.28000000000000025</v>
      </c>
      <c r="L93" s="26">
        <f t="shared" si="18"/>
        <v>-0.21999999999999975</v>
      </c>
      <c r="M93" s="27">
        <v>-0.8</v>
      </c>
      <c r="N93" s="81">
        <f t="shared" si="19"/>
        <v>97.054886211512724</v>
      </c>
      <c r="Q93" s="12"/>
    </row>
    <row r="94" spans="1:17" ht="15.5" x14ac:dyDescent="0.35">
      <c r="A94" s="80" t="s">
        <v>109</v>
      </c>
      <c r="B94" s="7" t="s">
        <v>112</v>
      </c>
      <c r="C94" s="32">
        <v>7.6</v>
      </c>
      <c r="D94" s="33">
        <v>7.23</v>
      </c>
      <c r="E94" s="30">
        <v>0.32600000000000001</v>
      </c>
      <c r="F94" s="24">
        <f t="shared" si="15"/>
        <v>95.131578947368439</v>
      </c>
      <c r="G94" s="25">
        <v>7.6</v>
      </c>
      <c r="H94" s="25">
        <v>7.14</v>
      </c>
      <c r="I94" s="25">
        <v>7.14</v>
      </c>
      <c r="J94" s="26">
        <f t="shared" si="16"/>
        <v>0</v>
      </c>
      <c r="K94" s="26">
        <f t="shared" si="17"/>
        <v>-9.0000000000000746E-2</v>
      </c>
      <c r="L94" s="26">
        <f t="shared" si="18"/>
        <v>-9.0000000000000746E-2</v>
      </c>
      <c r="M94" s="27">
        <v>0</v>
      </c>
      <c r="N94" s="81">
        <f t="shared" si="19"/>
        <v>93.94736842105263</v>
      </c>
      <c r="Q94" s="12"/>
    </row>
    <row r="95" spans="1:17" ht="15.5" x14ac:dyDescent="0.35">
      <c r="A95" s="80" t="s">
        <v>109</v>
      </c>
      <c r="B95" s="7" t="s">
        <v>113</v>
      </c>
      <c r="C95" s="32">
        <v>7.92</v>
      </c>
      <c r="D95" s="33">
        <v>7.66</v>
      </c>
      <c r="E95" s="30">
        <v>0.32400000000000001</v>
      </c>
      <c r="F95" s="24">
        <f t="shared" si="15"/>
        <v>96.717171717171723</v>
      </c>
      <c r="G95" s="25">
        <v>7.9</v>
      </c>
      <c r="H95" s="25">
        <v>7.55</v>
      </c>
      <c r="I95" s="25">
        <v>7.55</v>
      </c>
      <c r="J95" s="26">
        <f t="shared" si="16"/>
        <v>-1.9999999999999574E-2</v>
      </c>
      <c r="K95" s="26">
        <f t="shared" si="17"/>
        <v>-0.11000000000000032</v>
      </c>
      <c r="L95" s="26">
        <f t="shared" si="18"/>
        <v>-9.0000000000000746E-2</v>
      </c>
      <c r="M95" s="27">
        <v>-0.25</v>
      </c>
      <c r="N95" s="81">
        <f t="shared" si="19"/>
        <v>95.569620253164558</v>
      </c>
      <c r="Q95" s="12"/>
    </row>
    <row r="96" spans="1:17" ht="15.5" x14ac:dyDescent="0.35">
      <c r="A96" s="80" t="s">
        <v>109</v>
      </c>
      <c r="B96" s="7" t="s">
        <v>114</v>
      </c>
      <c r="C96" s="32">
        <v>7.69</v>
      </c>
      <c r="D96" s="33">
        <v>7.69</v>
      </c>
      <c r="E96" s="30">
        <v>0.32600000000000001</v>
      </c>
      <c r="F96" s="24">
        <f t="shared" si="15"/>
        <v>100</v>
      </c>
      <c r="G96" s="25">
        <v>8.08</v>
      </c>
      <c r="H96" s="25">
        <v>7.7</v>
      </c>
      <c r="I96" s="25">
        <v>7.56</v>
      </c>
      <c r="J96" s="26">
        <f t="shared" si="16"/>
        <v>0.38999999999999968</v>
      </c>
      <c r="K96" s="26">
        <f t="shared" si="17"/>
        <v>-0.13000000000000078</v>
      </c>
      <c r="L96" s="26">
        <f t="shared" si="18"/>
        <v>-0.52000000000000046</v>
      </c>
      <c r="M96" s="27">
        <v>5.07</v>
      </c>
      <c r="N96" s="81">
        <f t="shared" si="19"/>
        <v>93.56435643564356</v>
      </c>
      <c r="Q96" s="12"/>
    </row>
    <row r="97" spans="1:17" ht="15.5" x14ac:dyDescent="0.35">
      <c r="A97" s="80" t="s">
        <v>109</v>
      </c>
      <c r="B97" s="7" t="s">
        <v>115</v>
      </c>
      <c r="C97" s="32">
        <v>8.1</v>
      </c>
      <c r="D97" s="33">
        <v>7.79</v>
      </c>
      <c r="E97" s="30">
        <v>0.32600000000000001</v>
      </c>
      <c r="F97" s="24">
        <f t="shared" si="15"/>
        <v>96.172839506172849</v>
      </c>
      <c r="G97" s="25">
        <v>7.98</v>
      </c>
      <c r="H97" s="25">
        <v>7.78</v>
      </c>
      <c r="I97" s="25">
        <v>7.78</v>
      </c>
      <c r="J97" s="26">
        <f t="shared" si="16"/>
        <v>-0.11999999999999922</v>
      </c>
      <c r="K97" s="26">
        <f t="shared" si="17"/>
        <v>-9.9999999999997868E-3</v>
      </c>
      <c r="L97" s="26">
        <f t="shared" si="18"/>
        <v>0.10999999999999943</v>
      </c>
      <c r="M97" s="27">
        <v>-1.48</v>
      </c>
      <c r="N97" s="81">
        <f t="shared" si="19"/>
        <v>97.493734335839605</v>
      </c>
      <c r="Q97" s="12"/>
    </row>
    <row r="98" spans="1:17" ht="15.5" x14ac:dyDescent="0.35">
      <c r="A98" s="80" t="s">
        <v>109</v>
      </c>
      <c r="B98" s="7" t="s">
        <v>116</v>
      </c>
      <c r="C98" s="32">
        <v>7.9</v>
      </c>
      <c r="D98" s="33">
        <v>7.72</v>
      </c>
      <c r="E98" s="30">
        <v>0.32600000000000001</v>
      </c>
      <c r="F98" s="24">
        <f t="shared" si="15"/>
        <v>97.721518987341767</v>
      </c>
      <c r="G98" s="25">
        <v>8.06</v>
      </c>
      <c r="H98" s="25">
        <v>7.66</v>
      </c>
      <c r="I98" s="25">
        <v>7.66</v>
      </c>
      <c r="J98" s="26">
        <f t="shared" si="16"/>
        <v>0.16000000000000014</v>
      </c>
      <c r="K98" s="26">
        <f t="shared" si="17"/>
        <v>-5.9999999999999609E-2</v>
      </c>
      <c r="L98" s="26">
        <f t="shared" si="18"/>
        <v>-0.21999999999999975</v>
      </c>
      <c r="M98" s="27">
        <v>2.0299999999999998</v>
      </c>
      <c r="N98" s="81">
        <f t="shared" si="19"/>
        <v>95.037220843672458</v>
      </c>
      <c r="Q98" s="12"/>
    </row>
    <row r="99" spans="1:17" ht="15.5" x14ac:dyDescent="0.35">
      <c r="A99" s="80" t="s">
        <v>109</v>
      </c>
      <c r="B99" s="7" t="s">
        <v>117</v>
      </c>
      <c r="C99" s="32">
        <v>7.61</v>
      </c>
      <c r="D99" s="33">
        <v>7.61</v>
      </c>
      <c r="E99" s="30">
        <v>0.32300000000000001</v>
      </c>
      <c r="F99" s="24">
        <f t="shared" si="15"/>
        <v>100</v>
      </c>
      <c r="G99" s="25">
        <v>7.48</v>
      </c>
      <c r="H99" s="25">
        <v>7.48</v>
      </c>
      <c r="I99" s="25">
        <v>7.17</v>
      </c>
      <c r="J99" s="26">
        <f t="shared" si="16"/>
        <v>-0.12999999999999989</v>
      </c>
      <c r="K99" s="26">
        <f t="shared" si="17"/>
        <v>-0.44000000000000039</v>
      </c>
      <c r="L99" s="26">
        <f t="shared" si="18"/>
        <v>-0.3100000000000005</v>
      </c>
      <c r="M99" s="27">
        <v>-1.71</v>
      </c>
      <c r="N99" s="81">
        <f t="shared" si="19"/>
        <v>95.855614973262021</v>
      </c>
      <c r="Q99" s="12"/>
    </row>
    <row r="100" spans="1:17" ht="15.5" x14ac:dyDescent="0.35">
      <c r="A100" s="80" t="s">
        <v>118</v>
      </c>
      <c r="B100" s="7" t="s">
        <v>119</v>
      </c>
      <c r="C100" s="33">
        <v>7.7</v>
      </c>
      <c r="D100" s="33">
        <v>7.7</v>
      </c>
      <c r="E100" s="29">
        <v>0.32500000000000001</v>
      </c>
      <c r="F100" s="24">
        <f t="shared" si="15"/>
        <v>100</v>
      </c>
      <c r="G100" s="25">
        <v>8.67</v>
      </c>
      <c r="H100" s="25">
        <v>8.16</v>
      </c>
      <c r="I100" s="25">
        <v>8.16</v>
      </c>
      <c r="J100" s="26">
        <f t="shared" si="16"/>
        <v>0.96999999999999975</v>
      </c>
      <c r="K100" s="26">
        <f t="shared" si="17"/>
        <v>0.45999999999999996</v>
      </c>
      <c r="L100" s="26">
        <f t="shared" si="18"/>
        <v>-0.50999999999999979</v>
      </c>
      <c r="M100" s="27">
        <v>12.6</v>
      </c>
      <c r="N100" s="81">
        <f t="shared" si="19"/>
        <v>94.117647058823522</v>
      </c>
      <c r="Q100" s="12"/>
    </row>
    <row r="101" spans="1:17" ht="15.5" x14ac:dyDescent="0.35">
      <c r="A101" s="80" t="s">
        <v>118</v>
      </c>
      <c r="B101" s="7" t="s">
        <v>120</v>
      </c>
      <c r="C101" s="32">
        <v>7.79</v>
      </c>
      <c r="D101" s="33">
        <v>7.46</v>
      </c>
      <c r="E101" s="30">
        <v>0.32500000000000001</v>
      </c>
      <c r="F101" s="24">
        <f t="shared" si="15"/>
        <v>95.763799743260591</v>
      </c>
      <c r="G101" s="25">
        <v>8.35</v>
      </c>
      <c r="H101" s="25">
        <v>7.44</v>
      </c>
      <c r="I101" s="25">
        <v>7.44</v>
      </c>
      <c r="J101" s="26">
        <f t="shared" si="16"/>
        <v>0.55999999999999961</v>
      </c>
      <c r="K101" s="26">
        <f t="shared" si="17"/>
        <v>-1.9999999999999574E-2</v>
      </c>
      <c r="L101" s="26">
        <f t="shared" si="18"/>
        <v>-0.57999999999999918</v>
      </c>
      <c r="M101" s="27">
        <v>7.19</v>
      </c>
      <c r="N101" s="81">
        <f t="shared" si="19"/>
        <v>89.101796407185645</v>
      </c>
      <c r="Q101" s="12"/>
    </row>
    <row r="102" spans="1:17" ht="15.5" x14ac:dyDescent="0.35">
      <c r="A102" s="80" t="s">
        <v>118</v>
      </c>
      <c r="B102" s="7" t="s">
        <v>121</v>
      </c>
      <c r="C102" s="32">
        <v>7.39</v>
      </c>
      <c r="D102" s="33">
        <v>7.39</v>
      </c>
      <c r="E102" s="30">
        <v>0.30299999999999999</v>
      </c>
      <c r="F102" s="24">
        <f t="shared" si="15"/>
        <v>100</v>
      </c>
      <c r="G102" s="25">
        <v>7.78</v>
      </c>
      <c r="H102" s="25">
        <v>7.58</v>
      </c>
      <c r="I102" s="25">
        <v>7.58</v>
      </c>
      <c r="J102" s="26">
        <f t="shared" si="16"/>
        <v>0.39000000000000057</v>
      </c>
      <c r="K102" s="26">
        <f t="shared" si="17"/>
        <v>0.19000000000000039</v>
      </c>
      <c r="L102" s="26">
        <f t="shared" si="18"/>
        <v>-0.20000000000000018</v>
      </c>
      <c r="M102" s="27">
        <v>5.28</v>
      </c>
      <c r="N102" s="81">
        <f t="shared" si="19"/>
        <v>97.429305912596391</v>
      </c>
      <c r="Q102" s="12"/>
    </row>
    <row r="103" spans="1:17" ht="13.9" customHeight="1" x14ac:dyDescent="0.35">
      <c r="A103" s="80" t="s">
        <v>118</v>
      </c>
      <c r="B103" s="7" t="s">
        <v>122</v>
      </c>
      <c r="C103" s="23">
        <v>7.19</v>
      </c>
      <c r="D103" s="23"/>
      <c r="E103" s="30">
        <v>0.27700000000000002</v>
      </c>
      <c r="F103" s="24">
        <f t="shared" si="15"/>
        <v>0</v>
      </c>
      <c r="G103" s="25">
        <v>7.19</v>
      </c>
      <c r="H103" s="28">
        <v>7.34</v>
      </c>
      <c r="I103" s="28">
        <v>6.85</v>
      </c>
      <c r="J103" s="26">
        <f t="shared" si="16"/>
        <v>0</v>
      </c>
      <c r="K103" s="26"/>
      <c r="L103" s="26">
        <v>0</v>
      </c>
      <c r="M103" s="27">
        <v>0</v>
      </c>
      <c r="N103" s="81">
        <f t="shared" si="19"/>
        <v>95.271210013908188</v>
      </c>
      <c r="Q103" s="12"/>
    </row>
    <row r="104" spans="1:17" ht="15.5" x14ac:dyDescent="0.35">
      <c r="A104" s="80" t="s">
        <v>118</v>
      </c>
      <c r="B104" s="7" t="s">
        <v>123</v>
      </c>
      <c r="C104" s="32">
        <v>7.3</v>
      </c>
      <c r="D104" s="33">
        <v>6.9</v>
      </c>
      <c r="E104" s="30">
        <v>0.29699999999999999</v>
      </c>
      <c r="F104" s="24">
        <f t="shared" si="15"/>
        <v>94.520547945205493</v>
      </c>
      <c r="G104" s="25">
        <v>7.26</v>
      </c>
      <c r="H104" s="25">
        <v>6.9</v>
      </c>
      <c r="I104" s="25">
        <v>6.9</v>
      </c>
      <c r="J104" s="26">
        <f t="shared" si="16"/>
        <v>-4.0000000000000036E-2</v>
      </c>
      <c r="K104" s="26">
        <f t="shared" si="17"/>
        <v>0</v>
      </c>
      <c r="L104" s="26">
        <f t="shared" si="18"/>
        <v>4.0000000000000036E-2</v>
      </c>
      <c r="M104" s="27">
        <v>-0.55000000000000004</v>
      </c>
      <c r="N104" s="81">
        <f t="shared" si="19"/>
        <v>95.041322314049594</v>
      </c>
      <c r="Q104" s="12"/>
    </row>
    <row r="105" spans="1:17" ht="15.5" x14ac:dyDescent="0.35">
      <c r="A105" s="80" t="s">
        <v>118</v>
      </c>
      <c r="B105" s="7" t="s">
        <v>124</v>
      </c>
      <c r="C105" s="32">
        <v>7.75</v>
      </c>
      <c r="D105" s="33">
        <v>7.75</v>
      </c>
      <c r="E105" s="30">
        <v>0.32500000000000001</v>
      </c>
      <c r="F105" s="24">
        <f t="shared" ref="F105:F121" si="20">D105/C105*100</f>
        <v>100</v>
      </c>
      <c r="G105" s="25">
        <v>8.02</v>
      </c>
      <c r="H105" s="25">
        <v>7.5</v>
      </c>
      <c r="I105" s="25">
        <v>7.5</v>
      </c>
      <c r="J105" s="26">
        <f t="shared" ref="J105:J121" si="21">G105-C105</f>
        <v>0.26999999999999957</v>
      </c>
      <c r="K105" s="26">
        <f t="shared" ref="K105:K121" si="22">I105-D105</f>
        <v>-0.25</v>
      </c>
      <c r="L105" s="26">
        <f t="shared" ref="L105:L121" si="23">K105-J105</f>
        <v>-0.51999999999999957</v>
      </c>
      <c r="M105" s="27">
        <v>3.48</v>
      </c>
      <c r="N105" s="81">
        <f t="shared" ref="N105:N121" si="24">I105/G105*100</f>
        <v>93.516209476309228</v>
      </c>
      <c r="Q105" s="12"/>
    </row>
    <row r="106" spans="1:17" ht="15.5" x14ac:dyDescent="0.35">
      <c r="A106" s="80" t="s">
        <v>118</v>
      </c>
      <c r="B106" s="7" t="s">
        <v>125</v>
      </c>
      <c r="C106" s="32">
        <v>7.65</v>
      </c>
      <c r="D106" s="33">
        <v>7.55</v>
      </c>
      <c r="E106" s="30">
        <v>0.32600000000000001</v>
      </c>
      <c r="F106" s="24">
        <f t="shared" si="20"/>
        <v>98.69281045751633</v>
      </c>
      <c r="G106" s="25">
        <v>7.66</v>
      </c>
      <c r="H106" s="25">
        <v>7.56</v>
      </c>
      <c r="I106" s="25">
        <v>7.56</v>
      </c>
      <c r="J106" s="26">
        <f t="shared" si="21"/>
        <v>9.9999999999997868E-3</v>
      </c>
      <c r="K106" s="26">
        <f t="shared" si="22"/>
        <v>9.9999999999997868E-3</v>
      </c>
      <c r="L106" s="26">
        <f t="shared" si="23"/>
        <v>0</v>
      </c>
      <c r="M106" s="27">
        <v>0.13</v>
      </c>
      <c r="N106" s="81">
        <f t="shared" si="24"/>
        <v>98.69451697127937</v>
      </c>
      <c r="Q106" s="12"/>
    </row>
    <row r="107" spans="1:17" ht="15.5" x14ac:dyDescent="0.35">
      <c r="A107" s="80" t="s">
        <v>118</v>
      </c>
      <c r="B107" s="7" t="s">
        <v>126</v>
      </c>
      <c r="C107" s="32">
        <v>7.25</v>
      </c>
      <c r="D107" s="33">
        <v>7.25</v>
      </c>
      <c r="E107" s="30">
        <v>0.28799999999999998</v>
      </c>
      <c r="F107" s="24">
        <f t="shared" si="20"/>
        <v>100</v>
      </c>
      <c r="G107" s="25">
        <v>8</v>
      </c>
      <c r="H107" s="25">
        <v>7.75</v>
      </c>
      <c r="I107" s="25">
        <v>7.75</v>
      </c>
      <c r="J107" s="26">
        <f t="shared" si="21"/>
        <v>0.75</v>
      </c>
      <c r="K107" s="26">
        <f t="shared" si="22"/>
        <v>0.5</v>
      </c>
      <c r="L107" s="26">
        <f t="shared" si="23"/>
        <v>-0.25</v>
      </c>
      <c r="M107" s="27">
        <v>10.34</v>
      </c>
      <c r="N107" s="81">
        <f t="shared" si="24"/>
        <v>96.875</v>
      </c>
      <c r="Q107" s="12"/>
    </row>
    <row r="108" spans="1:17" ht="15.5" x14ac:dyDescent="0.35">
      <c r="A108" s="80" t="s">
        <v>118</v>
      </c>
      <c r="B108" s="7" t="s">
        <v>127</v>
      </c>
      <c r="C108" s="32">
        <v>7.33</v>
      </c>
      <c r="D108" s="33">
        <v>7.24</v>
      </c>
      <c r="E108" s="30">
        <v>0.30199999999999999</v>
      </c>
      <c r="F108" s="24">
        <f t="shared" si="20"/>
        <v>98.772169167803554</v>
      </c>
      <c r="G108" s="25">
        <v>7.79</v>
      </c>
      <c r="H108" s="25">
        <v>7.55</v>
      </c>
      <c r="I108" s="25">
        <v>7.55</v>
      </c>
      <c r="J108" s="26">
        <f t="shared" si="21"/>
        <v>0.45999999999999996</v>
      </c>
      <c r="K108" s="26">
        <f t="shared" si="22"/>
        <v>0.30999999999999961</v>
      </c>
      <c r="L108" s="26">
        <f t="shared" si="23"/>
        <v>-0.15000000000000036</v>
      </c>
      <c r="M108" s="27">
        <v>6.28</v>
      </c>
      <c r="N108" s="81">
        <f t="shared" si="24"/>
        <v>96.919127086007691</v>
      </c>
      <c r="Q108" s="12"/>
    </row>
    <row r="109" spans="1:17" ht="15.5" x14ac:dyDescent="0.35">
      <c r="A109" s="80" t="s">
        <v>118</v>
      </c>
      <c r="B109" s="7" t="s">
        <v>128</v>
      </c>
      <c r="C109" s="32">
        <v>7.33</v>
      </c>
      <c r="D109" s="33">
        <v>7.17</v>
      </c>
      <c r="E109" s="30">
        <v>0.29299999999999998</v>
      </c>
      <c r="F109" s="24">
        <f t="shared" si="20"/>
        <v>97.817189631650749</v>
      </c>
      <c r="G109" s="25">
        <v>8.11</v>
      </c>
      <c r="H109" s="25">
        <v>7.95</v>
      </c>
      <c r="I109" s="25">
        <v>7.95</v>
      </c>
      <c r="J109" s="26">
        <f t="shared" si="21"/>
        <v>0.77999999999999936</v>
      </c>
      <c r="K109" s="26">
        <f t="shared" si="22"/>
        <v>0.78000000000000025</v>
      </c>
      <c r="L109" s="26">
        <f t="shared" si="23"/>
        <v>8.8817841970012523E-16</v>
      </c>
      <c r="M109" s="27">
        <v>10.64</v>
      </c>
      <c r="N109" s="81">
        <f t="shared" si="24"/>
        <v>98.02712700369915</v>
      </c>
      <c r="Q109" s="12"/>
    </row>
    <row r="110" spans="1:17" ht="15.5" x14ac:dyDescent="0.35">
      <c r="A110" s="80" t="s">
        <v>118</v>
      </c>
      <c r="B110" s="7" t="s">
        <v>129</v>
      </c>
      <c r="C110" s="32">
        <v>7.81</v>
      </c>
      <c r="D110" s="33">
        <v>7.81</v>
      </c>
      <c r="E110" s="30">
        <v>0.32400000000000001</v>
      </c>
      <c r="F110" s="24">
        <f t="shared" si="20"/>
        <v>100</v>
      </c>
      <c r="G110" s="25">
        <v>7.87</v>
      </c>
      <c r="H110" s="25">
        <v>7.39</v>
      </c>
      <c r="I110" s="25">
        <v>7.39</v>
      </c>
      <c r="J110" s="26">
        <f t="shared" si="21"/>
        <v>6.0000000000000497E-2</v>
      </c>
      <c r="K110" s="26">
        <f t="shared" si="22"/>
        <v>-0.41999999999999993</v>
      </c>
      <c r="L110" s="26">
        <f t="shared" si="23"/>
        <v>-0.48000000000000043</v>
      </c>
      <c r="M110" s="27">
        <v>0.77</v>
      </c>
      <c r="N110" s="81">
        <f t="shared" si="24"/>
        <v>93.900889453621346</v>
      </c>
      <c r="Q110" s="12"/>
    </row>
    <row r="111" spans="1:17" ht="15.5" x14ac:dyDescent="0.35">
      <c r="A111" s="80" t="s">
        <v>118</v>
      </c>
      <c r="B111" s="7" t="s">
        <v>130</v>
      </c>
      <c r="C111" s="32">
        <v>7.35</v>
      </c>
      <c r="D111" s="33">
        <v>7.22</v>
      </c>
      <c r="E111" s="30">
        <v>0.30599999999999999</v>
      </c>
      <c r="F111" s="24">
        <f t="shared" si="20"/>
        <v>98.231292517006807</v>
      </c>
      <c r="G111" s="25">
        <v>7.44</v>
      </c>
      <c r="H111" s="25">
        <v>7.05</v>
      </c>
      <c r="I111" s="25">
        <v>7.05</v>
      </c>
      <c r="J111" s="26">
        <f t="shared" si="21"/>
        <v>9.0000000000000746E-2</v>
      </c>
      <c r="K111" s="26">
        <f t="shared" si="22"/>
        <v>-0.16999999999999993</v>
      </c>
      <c r="L111" s="26">
        <f t="shared" si="23"/>
        <v>-0.26000000000000068</v>
      </c>
      <c r="M111" s="27">
        <v>1.22</v>
      </c>
      <c r="N111" s="81">
        <f t="shared" si="24"/>
        <v>94.758064516129025</v>
      </c>
      <c r="Q111" s="12"/>
    </row>
    <row r="112" spans="1:17" ht="15.5" x14ac:dyDescent="0.35">
      <c r="A112" s="80" t="s">
        <v>131</v>
      </c>
      <c r="B112" s="7" t="s">
        <v>132</v>
      </c>
      <c r="C112" s="32">
        <v>7.42</v>
      </c>
      <c r="D112" s="33">
        <v>7.4</v>
      </c>
      <c r="E112" s="30">
        <v>0.318</v>
      </c>
      <c r="F112" s="24">
        <f t="shared" si="20"/>
        <v>99.730458221024264</v>
      </c>
      <c r="G112" s="25">
        <v>8.0399999999999991</v>
      </c>
      <c r="H112" s="25">
        <v>7.6</v>
      </c>
      <c r="I112" s="25">
        <v>7.35</v>
      </c>
      <c r="J112" s="26">
        <f t="shared" si="21"/>
        <v>0.61999999999999922</v>
      </c>
      <c r="K112" s="26">
        <f t="shared" si="22"/>
        <v>-5.0000000000000711E-2</v>
      </c>
      <c r="L112" s="26">
        <f t="shared" si="23"/>
        <v>-0.66999999999999993</v>
      </c>
      <c r="M112" s="27">
        <v>8.36</v>
      </c>
      <c r="N112" s="81">
        <f t="shared" si="24"/>
        <v>91.417910447761201</v>
      </c>
      <c r="Q112" s="12"/>
    </row>
    <row r="113" spans="1:17" ht="15.5" x14ac:dyDescent="0.35">
      <c r="A113" s="80" t="s">
        <v>131</v>
      </c>
      <c r="B113" s="7" t="s">
        <v>133</v>
      </c>
      <c r="C113" s="32">
        <v>7.37</v>
      </c>
      <c r="D113" s="33">
        <v>7.26</v>
      </c>
      <c r="E113" s="30">
        <v>0.309</v>
      </c>
      <c r="F113" s="24">
        <f t="shared" si="20"/>
        <v>98.507462686567166</v>
      </c>
      <c r="G113" s="25">
        <v>7.37</v>
      </c>
      <c r="H113" s="25">
        <v>7.15</v>
      </c>
      <c r="I113" s="25">
        <v>7.15</v>
      </c>
      <c r="J113" s="26">
        <f t="shared" si="21"/>
        <v>0</v>
      </c>
      <c r="K113" s="26">
        <f t="shared" si="22"/>
        <v>-0.10999999999999943</v>
      </c>
      <c r="L113" s="26">
        <f t="shared" si="23"/>
        <v>-0.10999999999999943</v>
      </c>
      <c r="M113" s="27">
        <v>0</v>
      </c>
      <c r="N113" s="81">
        <f t="shared" si="24"/>
        <v>97.014925373134332</v>
      </c>
      <c r="Q113" s="12"/>
    </row>
    <row r="114" spans="1:17" ht="14.65" customHeight="1" x14ac:dyDescent="0.35">
      <c r="A114" s="80" t="s">
        <v>131</v>
      </c>
      <c r="B114" s="15" t="s">
        <v>134</v>
      </c>
      <c r="C114" s="23">
        <v>7.14</v>
      </c>
      <c r="D114" s="23"/>
      <c r="E114" s="30">
        <v>0.26800000000000002</v>
      </c>
      <c r="F114" s="24">
        <f t="shared" si="20"/>
        <v>0</v>
      </c>
      <c r="G114" s="25">
        <v>7.9</v>
      </c>
      <c r="H114" s="28">
        <v>7.34</v>
      </c>
      <c r="I114" s="28">
        <v>7.17</v>
      </c>
      <c r="J114" s="26">
        <f t="shared" si="21"/>
        <v>0.76000000000000068</v>
      </c>
      <c r="K114" s="26"/>
      <c r="L114" s="26"/>
      <c r="M114" s="27">
        <v>10.64</v>
      </c>
      <c r="N114" s="81">
        <f t="shared" si="24"/>
        <v>90.759493670886073</v>
      </c>
      <c r="Q114" s="12"/>
    </row>
    <row r="115" spans="1:17" ht="15.5" x14ac:dyDescent="0.35">
      <c r="A115" s="80" t="s">
        <v>131</v>
      </c>
      <c r="B115" s="7" t="s">
        <v>135</v>
      </c>
      <c r="C115" s="32">
        <v>7.32</v>
      </c>
      <c r="D115" s="33">
        <v>7.29</v>
      </c>
      <c r="E115" s="30">
        <v>0.3</v>
      </c>
      <c r="F115" s="24">
        <f t="shared" si="20"/>
        <v>99.590163934426229</v>
      </c>
      <c r="G115" s="25">
        <v>7.65</v>
      </c>
      <c r="H115" s="25">
        <v>7.2</v>
      </c>
      <c r="I115" s="25">
        <v>7.2</v>
      </c>
      <c r="J115" s="26">
        <f t="shared" si="21"/>
        <v>0.33000000000000007</v>
      </c>
      <c r="K115" s="26">
        <f t="shared" si="22"/>
        <v>-8.9999999999999858E-2</v>
      </c>
      <c r="L115" s="26">
        <f t="shared" si="23"/>
        <v>-0.41999999999999993</v>
      </c>
      <c r="M115" s="27">
        <v>4.51</v>
      </c>
      <c r="N115" s="81">
        <f t="shared" si="24"/>
        <v>94.117647058823522</v>
      </c>
      <c r="Q115" s="12"/>
    </row>
    <row r="116" spans="1:17" ht="15.5" x14ac:dyDescent="0.35">
      <c r="A116" s="80" t="s">
        <v>131</v>
      </c>
      <c r="B116" s="7" t="s">
        <v>136</v>
      </c>
      <c r="C116" s="32">
        <v>7.78</v>
      </c>
      <c r="D116" s="33">
        <v>7.78</v>
      </c>
      <c r="E116" s="30">
        <v>0.32500000000000001</v>
      </c>
      <c r="F116" s="24">
        <f t="shared" si="20"/>
        <v>100</v>
      </c>
      <c r="G116" s="25">
        <v>8.2100000000000009</v>
      </c>
      <c r="H116" s="25">
        <v>7.78</v>
      </c>
      <c r="I116" s="25">
        <v>7.78</v>
      </c>
      <c r="J116" s="26">
        <f t="shared" si="21"/>
        <v>0.4300000000000006</v>
      </c>
      <c r="K116" s="26">
        <f t="shared" si="22"/>
        <v>0</v>
      </c>
      <c r="L116" s="26">
        <f t="shared" si="23"/>
        <v>-0.4300000000000006</v>
      </c>
      <c r="M116" s="27">
        <v>5.53</v>
      </c>
      <c r="N116" s="81">
        <f t="shared" si="24"/>
        <v>94.76248477466504</v>
      </c>
      <c r="Q116" s="12"/>
    </row>
    <row r="117" spans="1:17" ht="15.5" x14ac:dyDescent="0.35">
      <c r="A117" s="80" t="s">
        <v>131</v>
      </c>
      <c r="B117" s="7" t="s">
        <v>137</v>
      </c>
      <c r="C117" s="32">
        <v>7.55</v>
      </c>
      <c r="D117" s="33">
        <v>7.49</v>
      </c>
      <c r="E117" s="30">
        <v>0.32500000000000001</v>
      </c>
      <c r="F117" s="24">
        <f t="shared" si="20"/>
        <v>99.205298013245041</v>
      </c>
      <c r="G117" s="25">
        <v>7.45</v>
      </c>
      <c r="H117" s="25">
        <v>7.01</v>
      </c>
      <c r="I117" s="25">
        <v>7.01</v>
      </c>
      <c r="J117" s="26">
        <f t="shared" si="21"/>
        <v>-9.9999999999999645E-2</v>
      </c>
      <c r="K117" s="26">
        <f t="shared" si="22"/>
        <v>-0.48000000000000043</v>
      </c>
      <c r="L117" s="26">
        <f t="shared" si="23"/>
        <v>-0.38000000000000078</v>
      </c>
      <c r="M117" s="27">
        <v>-1.32</v>
      </c>
      <c r="N117" s="81">
        <f t="shared" si="24"/>
        <v>94.09395973154362</v>
      </c>
      <c r="Q117" s="12"/>
    </row>
    <row r="118" spans="1:17" ht="15.5" x14ac:dyDescent="0.35">
      <c r="A118" s="80" t="s">
        <v>131</v>
      </c>
      <c r="B118" s="7" t="s">
        <v>138</v>
      </c>
      <c r="C118" s="32">
        <v>7.44</v>
      </c>
      <c r="D118" s="33">
        <v>7.44</v>
      </c>
      <c r="E118" s="30">
        <v>0.32100000000000001</v>
      </c>
      <c r="F118" s="24">
        <f t="shared" si="20"/>
        <v>100</v>
      </c>
      <c r="G118" s="25">
        <v>7.91</v>
      </c>
      <c r="H118" s="25">
        <v>7.67</v>
      </c>
      <c r="I118" s="25">
        <v>7.67</v>
      </c>
      <c r="J118" s="26">
        <f t="shared" si="21"/>
        <v>0.46999999999999975</v>
      </c>
      <c r="K118" s="26">
        <f t="shared" si="22"/>
        <v>0.22999999999999954</v>
      </c>
      <c r="L118" s="26">
        <f t="shared" si="23"/>
        <v>-0.24000000000000021</v>
      </c>
      <c r="M118" s="27">
        <v>6.32</v>
      </c>
      <c r="N118" s="81">
        <f t="shared" si="24"/>
        <v>96.965865992414663</v>
      </c>
      <c r="Q118" s="12"/>
    </row>
    <row r="119" spans="1:17" ht="12.65" customHeight="1" x14ac:dyDescent="0.35">
      <c r="A119" s="80" t="s">
        <v>131</v>
      </c>
      <c r="B119" s="15" t="s">
        <v>139</v>
      </c>
      <c r="C119" s="23">
        <v>7.36</v>
      </c>
      <c r="D119" s="23"/>
      <c r="E119" s="30">
        <v>0.307</v>
      </c>
      <c r="F119" s="24">
        <f t="shared" si="20"/>
        <v>0</v>
      </c>
      <c r="G119" s="25">
        <v>7.95</v>
      </c>
      <c r="H119" s="28">
        <v>7.58</v>
      </c>
      <c r="I119" s="28">
        <v>7.58</v>
      </c>
      <c r="J119" s="26">
        <f t="shared" si="21"/>
        <v>0.58999999999999986</v>
      </c>
      <c r="K119" s="26"/>
      <c r="L119" s="26"/>
      <c r="M119" s="27">
        <v>8.02</v>
      </c>
      <c r="N119" s="81">
        <f t="shared" si="24"/>
        <v>95.345911949685529</v>
      </c>
      <c r="Q119" s="12"/>
    </row>
    <row r="120" spans="1:17" ht="15.5" x14ac:dyDescent="0.35">
      <c r="A120" s="80" t="s">
        <v>131</v>
      </c>
      <c r="B120" s="7" t="s">
        <v>140</v>
      </c>
      <c r="C120" s="32">
        <v>7.57</v>
      </c>
      <c r="D120" s="33">
        <v>7.49</v>
      </c>
      <c r="E120" s="30">
        <v>0.32600000000000001</v>
      </c>
      <c r="F120" s="24">
        <f t="shared" si="20"/>
        <v>98.943196829590491</v>
      </c>
      <c r="G120" s="25">
        <v>7.9</v>
      </c>
      <c r="H120" s="25">
        <v>7.67</v>
      </c>
      <c r="I120" s="25">
        <v>7.67</v>
      </c>
      <c r="J120" s="26">
        <f t="shared" si="21"/>
        <v>0.33000000000000007</v>
      </c>
      <c r="K120" s="26">
        <f t="shared" si="22"/>
        <v>0.17999999999999972</v>
      </c>
      <c r="L120" s="26">
        <f t="shared" si="23"/>
        <v>-0.15000000000000036</v>
      </c>
      <c r="M120" s="27">
        <v>4.3600000000000003</v>
      </c>
      <c r="N120" s="81">
        <f t="shared" si="24"/>
        <v>97.088607594936704</v>
      </c>
      <c r="Q120" s="12"/>
    </row>
    <row r="121" spans="1:17" ht="15.5" x14ac:dyDescent="0.35">
      <c r="A121" s="82" t="s">
        <v>131</v>
      </c>
      <c r="B121" s="83" t="s">
        <v>141</v>
      </c>
      <c r="C121" s="84">
        <v>7.65</v>
      </c>
      <c r="D121" s="85">
        <v>7.65</v>
      </c>
      <c r="E121" s="86">
        <v>0.32600000000000001</v>
      </c>
      <c r="F121" s="87">
        <f t="shared" si="20"/>
        <v>100</v>
      </c>
      <c r="G121" s="88">
        <v>7.59</v>
      </c>
      <c r="H121" s="88">
        <v>7.06</v>
      </c>
      <c r="I121" s="88">
        <v>7.06</v>
      </c>
      <c r="J121" s="89">
        <f t="shared" si="21"/>
        <v>-6.0000000000000497E-2</v>
      </c>
      <c r="K121" s="89">
        <f t="shared" si="22"/>
        <v>-0.59000000000000075</v>
      </c>
      <c r="L121" s="89">
        <f t="shared" si="23"/>
        <v>-0.53000000000000025</v>
      </c>
      <c r="M121" s="90">
        <v>-0.78</v>
      </c>
      <c r="N121" s="91">
        <f t="shared" si="24"/>
        <v>93.017127799736485</v>
      </c>
      <c r="Q121" s="12"/>
    </row>
    <row r="122" spans="1:17" ht="15" customHeight="1" x14ac:dyDescent="0.35">
      <c r="G122" s="18"/>
      <c r="H122" s="18"/>
      <c r="I122" s="18"/>
      <c r="N122" s="12"/>
    </row>
  </sheetData>
  <sortState xmlns:xlrd2="http://schemas.microsoft.com/office/spreadsheetml/2017/richdata2" ref="B3:N121">
    <sortCondition ref="B3:B12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351B1C049EF4C88699C14BFB14F36" ma:contentTypeVersion="15" ma:contentTypeDescription="Create a new document." ma:contentTypeScope="" ma:versionID="32cbabe5dae97f9b1075e5e4d67746b2">
  <xsd:schema xmlns:xsd="http://www.w3.org/2001/XMLSchema" xmlns:xs="http://www.w3.org/2001/XMLSchema" xmlns:p="http://schemas.microsoft.com/office/2006/metadata/properties" xmlns:ns2="f93be0a7-3e74-41f2-a592-79b63f69a4e8" xmlns:ns3="48e1a448-0c6c-4c09-9f36-7bf89b8f80d0" targetNamespace="http://schemas.microsoft.com/office/2006/metadata/properties" ma:root="true" ma:fieldsID="8f0e024290d988c98a07c11a5fc10ab5" ns2:_="" ns3:_="">
    <xsd:import namespace="f93be0a7-3e74-41f2-a592-79b63f69a4e8"/>
    <xsd:import namespace="48e1a448-0c6c-4c09-9f36-7bf89b8f80d0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be0a7-3e74-41f2-a592-79b63f69a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1a448-0c6c-4c09-9f36-7bf89b8f80d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6d77571-3471-42a2-916a-14f1f1f0648f}" ma:internalName="TaxCatchAll" ma:showField="CatchAllData" ma:web="48e1a448-0c6c-4c09-9f36-7bf89b8f8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e1a448-0c6c-4c09-9f36-7bf89b8f80d0" xsi:nil="true"/>
    <SharedWithUsers xmlns="48e1a448-0c6c-4c09-9f36-7bf89b8f80d0">
      <UserInfo>
        <DisplayName>Rosey James</DisplayName>
        <AccountId>22</AccountId>
        <AccountType/>
      </UserInfo>
      <UserInfo>
        <DisplayName>Anne-Marie Argile</DisplayName>
        <AccountId>186</AccountId>
        <AccountType/>
      </UserInfo>
      <UserInfo>
        <DisplayName>Jonathan Broadbery</DisplayName>
        <AccountId>27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B732C6-791B-43C3-9873-6F18932D2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3be0a7-3e74-41f2-a592-79b63f69a4e8"/>
    <ds:schemaRef ds:uri="48e1a448-0c6c-4c09-9f36-7bf89b8f80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C70AB6-506B-4C7A-9537-07A2252F5394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43357F1C-A860-4DF4-904A-BA8818471A5D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93be0a7-3e74-41f2-a592-79b63f69a4e8"/>
    <ds:schemaRef ds:uri="http://schemas.microsoft.com/office/infopath/2007/PartnerControls"/>
    <ds:schemaRef ds:uri="48e1a448-0c6c-4c09-9f36-7bf89b8f80d0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CF37FC4-6B71-4406-B1AD-5B07A7B7DD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3 &amp; 4 year old rate</vt:lpstr>
      <vt:lpstr>2 year old rate</vt:lpstr>
      <vt:lpstr>'3 &amp; 4 year old rate'!Print_Area</vt:lpstr>
    </vt:vector>
  </TitlesOfParts>
  <Manager/>
  <Company>DfE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SARATOON, Teedah</dc:creator>
  <cp:keywords/>
  <dc:description/>
  <cp:lastModifiedBy>Anne-Marie Argile</cp:lastModifiedBy>
  <cp:revision/>
  <dcterms:created xsi:type="dcterms:W3CDTF">2017-10-24T12:59:38Z</dcterms:created>
  <dcterms:modified xsi:type="dcterms:W3CDTF">2024-05-17T13:46:25Z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0x01010029D351B1C049EF4C88699C14BFB14F36</vt:lpwstr>
  </property>
</Properties>
</file>